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V:\DATABASE\ORCH2000\WEATHER\BlenMet\MWRC Website Data\ToGoToWebsite\"/>
    </mc:Choice>
  </mc:AlternateContent>
  <xr:revisionPtr revIDLastSave="0" documentId="13_ncr:1_{756A7179-1A16-4180-84F1-AE4CED9FC1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1" i="1" l="1"/>
  <c r="K511" i="1"/>
  <c r="J511" i="1"/>
  <c r="I511" i="1"/>
  <c r="G511" i="1"/>
  <c r="F511" i="1"/>
  <c r="E511" i="1"/>
  <c r="L510" i="1"/>
  <c r="K510" i="1"/>
  <c r="J510" i="1"/>
  <c r="I510" i="1"/>
  <c r="G510" i="1"/>
  <c r="F510" i="1"/>
  <c r="E510" i="1"/>
  <c r="L509" i="1"/>
  <c r="K509" i="1"/>
  <c r="J509" i="1"/>
  <c r="D509" i="1"/>
  <c r="L508" i="1"/>
  <c r="K508" i="1"/>
  <c r="J508" i="1"/>
  <c r="I508" i="1"/>
  <c r="G508" i="1"/>
  <c r="F508" i="1"/>
  <c r="E508" i="1"/>
  <c r="C512" i="1" s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511" i="1" s="1"/>
  <c r="M478" i="1"/>
  <c r="M477" i="1"/>
  <c r="M476" i="1"/>
  <c r="M508" i="1" s="1"/>
  <c r="L468" i="1"/>
  <c r="K468" i="1"/>
  <c r="J468" i="1"/>
  <c r="I468" i="1"/>
  <c r="G468" i="1"/>
  <c r="F468" i="1"/>
  <c r="E468" i="1"/>
  <c r="L467" i="1"/>
  <c r="K467" i="1"/>
  <c r="J467" i="1"/>
  <c r="I467" i="1"/>
  <c r="G467" i="1"/>
  <c r="F467" i="1"/>
  <c r="E467" i="1"/>
  <c r="L466" i="1"/>
  <c r="K466" i="1"/>
  <c r="J466" i="1"/>
  <c r="D466" i="1"/>
  <c r="L465" i="1"/>
  <c r="K465" i="1"/>
  <c r="J465" i="1"/>
  <c r="I465" i="1"/>
  <c r="G465" i="1"/>
  <c r="F465" i="1"/>
  <c r="E465" i="1"/>
  <c r="C469" i="1" s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65" i="1" s="1"/>
  <c r="M437" i="1"/>
  <c r="M436" i="1"/>
  <c r="M435" i="1"/>
  <c r="M434" i="1"/>
  <c r="M468" i="1" s="1"/>
  <c r="I426" i="1"/>
  <c r="I425" i="1"/>
  <c r="I423" i="1"/>
  <c r="L426" i="1"/>
  <c r="K426" i="1"/>
  <c r="J426" i="1"/>
  <c r="G426" i="1"/>
  <c r="F426" i="1"/>
  <c r="E426" i="1"/>
  <c r="L425" i="1"/>
  <c r="K425" i="1"/>
  <c r="J425" i="1"/>
  <c r="G425" i="1"/>
  <c r="F425" i="1"/>
  <c r="E425" i="1"/>
  <c r="L424" i="1"/>
  <c r="K424" i="1"/>
  <c r="J424" i="1"/>
  <c r="D424" i="1"/>
  <c r="L423" i="1"/>
  <c r="K423" i="1"/>
  <c r="J423" i="1"/>
  <c r="G423" i="1"/>
  <c r="F423" i="1"/>
  <c r="E423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426" i="1" s="1"/>
  <c r="M510" i="1" l="1"/>
  <c r="M509" i="1"/>
  <c r="M466" i="1"/>
  <c r="M467" i="1"/>
  <c r="C427" i="1"/>
  <c r="M423" i="1"/>
  <c r="M424" i="1"/>
  <c r="M425" i="1"/>
  <c r="L383" i="1"/>
  <c r="K383" i="1"/>
  <c r="J383" i="1"/>
  <c r="I383" i="1"/>
  <c r="G383" i="1"/>
  <c r="F383" i="1"/>
  <c r="E383" i="1"/>
  <c r="L382" i="1"/>
  <c r="K382" i="1"/>
  <c r="J382" i="1"/>
  <c r="I382" i="1"/>
  <c r="G382" i="1"/>
  <c r="F382" i="1"/>
  <c r="E382" i="1"/>
  <c r="L381" i="1"/>
  <c r="K381" i="1"/>
  <c r="J381" i="1"/>
  <c r="D381" i="1"/>
  <c r="L380" i="1"/>
  <c r="K380" i="1"/>
  <c r="J380" i="1"/>
  <c r="I380" i="1"/>
  <c r="G380" i="1"/>
  <c r="F380" i="1"/>
  <c r="E380" i="1"/>
  <c r="C384" i="1" s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83" i="1" l="1"/>
  <c r="M380" i="1"/>
  <c r="M381" i="1"/>
  <c r="M382" i="1"/>
  <c r="L341" i="1"/>
  <c r="K341" i="1"/>
  <c r="J341" i="1"/>
  <c r="I341" i="1"/>
  <c r="G341" i="1"/>
  <c r="F341" i="1"/>
  <c r="E341" i="1"/>
  <c r="L340" i="1"/>
  <c r="K340" i="1"/>
  <c r="J340" i="1"/>
  <c r="I340" i="1"/>
  <c r="G340" i="1"/>
  <c r="F340" i="1"/>
  <c r="E340" i="1"/>
  <c r="L339" i="1"/>
  <c r="K339" i="1"/>
  <c r="J339" i="1"/>
  <c r="D339" i="1"/>
  <c r="L338" i="1"/>
  <c r="K338" i="1"/>
  <c r="J338" i="1"/>
  <c r="I338" i="1"/>
  <c r="G338" i="1"/>
  <c r="F338" i="1"/>
  <c r="E338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C342" i="1" l="1"/>
  <c r="M338" i="1"/>
  <c r="M341" i="1"/>
  <c r="M339" i="1"/>
  <c r="M340" i="1"/>
  <c r="L298" i="1"/>
  <c r="K298" i="1"/>
  <c r="J298" i="1"/>
  <c r="I298" i="1"/>
  <c r="G298" i="1"/>
  <c r="F298" i="1"/>
  <c r="E298" i="1"/>
  <c r="L297" i="1"/>
  <c r="K297" i="1"/>
  <c r="J297" i="1"/>
  <c r="I297" i="1"/>
  <c r="G297" i="1"/>
  <c r="F297" i="1"/>
  <c r="E297" i="1"/>
  <c r="L296" i="1"/>
  <c r="K296" i="1"/>
  <c r="J296" i="1"/>
  <c r="D296" i="1"/>
  <c r="L295" i="1"/>
  <c r="K295" i="1"/>
  <c r="J295" i="1"/>
  <c r="I295" i="1"/>
  <c r="G295" i="1"/>
  <c r="F295" i="1"/>
  <c r="E295" i="1"/>
  <c r="C299" i="1" s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96" i="1" l="1"/>
  <c r="M295" i="1"/>
  <c r="M297" i="1"/>
  <c r="M298" i="1"/>
  <c r="L255" i="1"/>
  <c r="K255" i="1"/>
  <c r="J255" i="1"/>
  <c r="I255" i="1"/>
  <c r="G255" i="1"/>
  <c r="F255" i="1"/>
  <c r="E255" i="1"/>
  <c r="L254" i="1"/>
  <c r="K254" i="1"/>
  <c r="J254" i="1"/>
  <c r="I254" i="1"/>
  <c r="G254" i="1"/>
  <c r="F254" i="1"/>
  <c r="E254" i="1"/>
  <c r="L253" i="1"/>
  <c r="K253" i="1"/>
  <c r="J253" i="1"/>
  <c r="D253" i="1"/>
  <c r="L252" i="1"/>
  <c r="K252" i="1"/>
  <c r="J252" i="1"/>
  <c r="I252" i="1"/>
  <c r="G252" i="1"/>
  <c r="F252" i="1"/>
  <c r="E252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C256" i="1" l="1"/>
  <c r="M252" i="1"/>
  <c r="M255" i="1"/>
  <c r="M253" i="1"/>
  <c r="M254" i="1"/>
  <c r="L213" i="1"/>
  <c r="K213" i="1"/>
  <c r="J213" i="1"/>
  <c r="I213" i="1"/>
  <c r="G213" i="1"/>
  <c r="F213" i="1"/>
  <c r="E213" i="1"/>
  <c r="L212" i="1"/>
  <c r="K212" i="1"/>
  <c r="J212" i="1"/>
  <c r="I212" i="1"/>
  <c r="G212" i="1"/>
  <c r="F212" i="1"/>
  <c r="E212" i="1"/>
  <c r="L211" i="1"/>
  <c r="K211" i="1"/>
  <c r="J211" i="1"/>
  <c r="D211" i="1"/>
  <c r="L210" i="1"/>
  <c r="K210" i="1"/>
  <c r="J210" i="1"/>
  <c r="I210" i="1"/>
  <c r="G210" i="1"/>
  <c r="F210" i="1"/>
  <c r="E210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C214" i="1" l="1"/>
  <c r="M213" i="1"/>
  <c r="M210" i="1"/>
  <c r="M211" i="1"/>
  <c r="M212" i="1"/>
  <c r="L170" i="1"/>
  <c r="K170" i="1"/>
  <c r="J170" i="1"/>
  <c r="I170" i="1"/>
  <c r="G170" i="1"/>
  <c r="F170" i="1"/>
  <c r="E170" i="1"/>
  <c r="L169" i="1"/>
  <c r="K169" i="1"/>
  <c r="J169" i="1"/>
  <c r="I169" i="1"/>
  <c r="G169" i="1"/>
  <c r="F169" i="1"/>
  <c r="E169" i="1"/>
  <c r="L168" i="1"/>
  <c r="K168" i="1"/>
  <c r="J168" i="1"/>
  <c r="D168" i="1"/>
  <c r="L167" i="1"/>
  <c r="K167" i="1"/>
  <c r="J167" i="1"/>
  <c r="I167" i="1"/>
  <c r="G167" i="1"/>
  <c r="F167" i="1"/>
  <c r="E167" i="1"/>
  <c r="C171" i="1" s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70" i="1" l="1"/>
  <c r="M167" i="1"/>
  <c r="M168" i="1"/>
  <c r="M169" i="1"/>
  <c r="L128" i="1"/>
  <c r="K128" i="1"/>
  <c r="J128" i="1"/>
  <c r="I128" i="1"/>
  <c r="G128" i="1"/>
  <c r="F128" i="1"/>
  <c r="E128" i="1"/>
  <c r="L127" i="1"/>
  <c r="K127" i="1"/>
  <c r="J127" i="1"/>
  <c r="I127" i="1"/>
  <c r="G127" i="1"/>
  <c r="F127" i="1"/>
  <c r="E127" i="1"/>
  <c r="L126" i="1"/>
  <c r="K126" i="1"/>
  <c r="J126" i="1"/>
  <c r="D126" i="1"/>
  <c r="L125" i="1"/>
  <c r="K125" i="1"/>
  <c r="J125" i="1"/>
  <c r="I125" i="1"/>
  <c r="G125" i="1"/>
  <c r="F125" i="1"/>
  <c r="C129" i="1" s="1"/>
  <c r="E125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128" i="1" l="1"/>
  <c r="M127" i="1"/>
  <c r="M125" i="1"/>
  <c r="M126" i="1"/>
  <c r="L85" i="1"/>
  <c r="K85" i="1"/>
  <c r="J85" i="1"/>
  <c r="I85" i="1"/>
  <c r="G85" i="1"/>
  <c r="F85" i="1"/>
  <c r="E85" i="1"/>
  <c r="L84" i="1"/>
  <c r="K84" i="1"/>
  <c r="J84" i="1"/>
  <c r="I84" i="1"/>
  <c r="G84" i="1"/>
  <c r="F84" i="1"/>
  <c r="E84" i="1"/>
  <c r="L83" i="1"/>
  <c r="K83" i="1"/>
  <c r="J83" i="1"/>
  <c r="D83" i="1"/>
  <c r="L82" i="1"/>
  <c r="K82" i="1"/>
  <c r="J82" i="1"/>
  <c r="I82" i="1"/>
  <c r="G82" i="1"/>
  <c r="F82" i="1"/>
  <c r="E82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C86" i="1" l="1"/>
  <c r="M85" i="1"/>
  <c r="M82" i="1"/>
  <c r="M83" i="1"/>
  <c r="M84" i="1"/>
  <c r="L45" i="1"/>
  <c r="K45" i="1"/>
  <c r="J45" i="1"/>
  <c r="I45" i="1"/>
  <c r="G45" i="1"/>
  <c r="F45" i="1"/>
  <c r="E45" i="1"/>
  <c r="L44" i="1"/>
  <c r="K44" i="1"/>
  <c r="J44" i="1"/>
  <c r="I44" i="1"/>
  <c r="G44" i="1"/>
  <c r="F44" i="1"/>
  <c r="E44" i="1"/>
  <c r="L43" i="1"/>
  <c r="K43" i="1"/>
  <c r="J43" i="1"/>
  <c r="D43" i="1"/>
  <c r="L42" i="1"/>
  <c r="K42" i="1"/>
  <c r="J42" i="1"/>
  <c r="I42" i="1"/>
  <c r="G42" i="1"/>
  <c r="F42" i="1"/>
  <c r="E42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42" i="1" l="1"/>
  <c r="C46" i="1"/>
  <c r="M45" i="1"/>
  <c r="M43" i="1"/>
  <c r="M44" i="1"/>
</calcChain>
</file>

<file path=xl/sharedStrings.xml><?xml version="1.0" encoding="utf-8"?>
<sst xmlns="http://schemas.openxmlformats.org/spreadsheetml/2006/main" count="441" uniqueCount="33">
  <si>
    <t>Delegat Dashwood weather station - Redwood Pass Road Seddon</t>
  </si>
  <si>
    <t>Weather Station Daily Climate Summary at 9am</t>
  </si>
  <si>
    <t>Air temperature, solar energy, wind speed and wind direction are recorded at a height of approximately 2 metres</t>
  </si>
  <si>
    <t>Wind speed and direction on the previous Dashwood station was at a height of 10 metres</t>
  </si>
  <si>
    <t>Day</t>
  </si>
  <si>
    <t>Month</t>
  </si>
  <si>
    <t>Year</t>
  </si>
  <si>
    <t>Total Rain</t>
  </si>
  <si>
    <t>Max</t>
  </si>
  <si>
    <t>Min</t>
  </si>
  <si>
    <t>Mean</t>
  </si>
  <si>
    <t>Min Grass</t>
  </si>
  <si>
    <t>9am Soil</t>
  </si>
  <si>
    <t>Total</t>
  </si>
  <si>
    <t>Growing</t>
  </si>
  <si>
    <t>Temp</t>
  </si>
  <si>
    <t>RH</t>
  </si>
  <si>
    <t>Solar Energy</t>
  </si>
  <si>
    <t>Windrun</t>
  </si>
  <si>
    <t>Penman ET</t>
  </si>
  <si>
    <t>Degree</t>
  </si>
  <si>
    <t>mm</t>
  </si>
  <si>
    <t>°C</t>
  </si>
  <si>
    <t>%</t>
  </si>
  <si>
    <t>mj/m2</t>
  </si>
  <si>
    <t>km</t>
  </si>
  <si>
    <t>Days&gt;10</t>
  </si>
  <si>
    <t>Average Monthly</t>
  </si>
  <si>
    <t>Total Monthly</t>
  </si>
  <si>
    <t>Maximum Monthly</t>
  </si>
  <si>
    <t>Minimum Monthly</t>
  </si>
  <si>
    <t>Avg Monthly Temp</t>
  </si>
  <si>
    <t>Delegat Dashwood Weather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</si>
</sst>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_)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6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Alignment="1">
      <alignment horizontal="left"/>
    </xf>
    <xf numFmtId="166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Fill="1" applyAlignment="1">
      <alignment horizontal="left"/>
    </xf>
    <xf numFmtId="165" fontId="4" fillId="0" borderId="0" xfId="0" applyNumberFormat="1" applyFont="1" applyFill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164" fontId="6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6" fontId="7" fillId="0" borderId="0" xfId="0" applyNumberFormat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164" fontId="7" fillId="0" borderId="0" xfId="0" applyNumberFormat="1" applyFont="1" applyFill="1" applyAlignment="1" applyProtection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8" fillId="0" borderId="0" xfId="0" applyNumberFormat="1" applyFont="1" applyAlignment="1">
      <alignment horizontal="left"/>
    </xf>
    <xf numFmtId="164" fontId="0" fillId="0" borderId="0" xfId="0" applyNumberFormat="1"/>
    <xf numFmtId="165" fontId="4" fillId="0" borderId="0" xfId="0" applyNumberFormat="1" applyFont="1"/>
    <xf numFmtId="166" fontId="6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0"/>
  <sheetViews>
    <sheetView tabSelected="1" topLeftCell="A471" zoomScaleNormal="100" workbookViewId="0">
      <selection activeCell="A513" sqref="A513"/>
    </sheetView>
  </sheetViews>
  <sheetFormatPr defaultColWidth="9.140625" defaultRowHeight="15" x14ac:dyDescent="0.25"/>
  <cols>
    <col min="1" max="9" width="9.28515625" style="3" bestFit="1" customWidth="1"/>
    <col min="10" max="10" width="10.42578125" style="3" customWidth="1"/>
    <col min="11" max="11" width="9.42578125" style="3" bestFit="1" customWidth="1"/>
    <col min="12" max="12" width="9.5703125" style="3" customWidth="1"/>
    <col min="13" max="13" width="9.28515625" style="3" bestFit="1" customWidth="1"/>
    <col min="14" max="16384" width="9.140625" style="3"/>
  </cols>
  <sheetData>
    <row r="1" spans="1:13" x14ac:dyDescent="0.25">
      <c r="A1" s="3" t="s">
        <v>0</v>
      </c>
    </row>
    <row r="3" spans="1:13" x14ac:dyDescent="0.25">
      <c r="A3" s="3" t="s">
        <v>1</v>
      </c>
    </row>
    <row r="4" spans="1:13" x14ac:dyDescent="0.25">
      <c r="A4" s="3" t="s">
        <v>2</v>
      </c>
    </row>
    <row r="5" spans="1:13" x14ac:dyDescent="0.25">
      <c r="A5" s="4" t="s">
        <v>3</v>
      </c>
    </row>
    <row r="7" spans="1:13" ht="12" customHeight="1" x14ac:dyDescent="0.25">
      <c r="A7" s="4" t="s">
        <v>4</v>
      </c>
      <c r="B7" s="4" t="s">
        <v>5</v>
      </c>
      <c r="C7" s="4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  <c r="I7" s="4" t="s">
        <v>12</v>
      </c>
      <c r="J7" s="8" t="s">
        <v>13</v>
      </c>
      <c r="K7" s="5" t="s">
        <v>13</v>
      </c>
      <c r="L7" s="5" t="s">
        <v>13</v>
      </c>
      <c r="M7" s="9" t="s">
        <v>14</v>
      </c>
    </row>
    <row r="8" spans="1:13" ht="12" customHeight="1" x14ac:dyDescent="0.25">
      <c r="A8" s="4"/>
      <c r="B8" s="4"/>
      <c r="C8" s="4"/>
      <c r="D8" s="5"/>
      <c r="E8" s="5" t="s">
        <v>15</v>
      </c>
      <c r="F8" s="5" t="s">
        <v>15</v>
      </c>
      <c r="G8" s="5" t="s">
        <v>16</v>
      </c>
      <c r="H8" s="6" t="s">
        <v>15</v>
      </c>
      <c r="I8" s="4" t="s">
        <v>15</v>
      </c>
      <c r="J8" s="8" t="s">
        <v>17</v>
      </c>
      <c r="K8" s="5" t="s">
        <v>18</v>
      </c>
      <c r="L8" s="5" t="s">
        <v>19</v>
      </c>
      <c r="M8" s="9" t="s">
        <v>20</v>
      </c>
    </row>
    <row r="9" spans="1:13" ht="12" customHeight="1" x14ac:dyDescent="0.25">
      <c r="A9" s="4"/>
      <c r="B9" s="4"/>
      <c r="C9" s="4"/>
      <c r="D9" s="5" t="s">
        <v>21</v>
      </c>
      <c r="E9" s="5" t="s">
        <v>22</v>
      </c>
      <c r="F9" s="5" t="s">
        <v>22</v>
      </c>
      <c r="G9" s="5" t="s">
        <v>23</v>
      </c>
      <c r="H9" s="6" t="s">
        <v>22</v>
      </c>
      <c r="I9" s="4" t="s">
        <v>22</v>
      </c>
      <c r="J9" s="8" t="s">
        <v>24</v>
      </c>
      <c r="K9" s="5" t="s">
        <v>25</v>
      </c>
      <c r="L9" s="5" t="s">
        <v>21</v>
      </c>
      <c r="M9" s="9" t="s">
        <v>26</v>
      </c>
    </row>
    <row r="10" spans="1:13" ht="12" customHeight="1" x14ac:dyDescent="0.25">
      <c r="A10" s="35">
        <v>1</v>
      </c>
      <c r="B10" s="35">
        <v>1</v>
      </c>
      <c r="C10" s="35">
        <v>2022</v>
      </c>
      <c r="D10" s="36">
        <v>0</v>
      </c>
      <c r="E10" s="36">
        <v>25.88</v>
      </c>
      <c r="F10" s="36">
        <v>8.9700000000000006</v>
      </c>
      <c r="G10" s="36">
        <v>49.5</v>
      </c>
      <c r="H10" s="36"/>
      <c r="I10" s="36">
        <v>18.670000000000002</v>
      </c>
      <c r="J10" s="36">
        <v>31.95</v>
      </c>
      <c r="K10" s="36">
        <v>100.5</v>
      </c>
      <c r="L10" s="36">
        <v>5.633</v>
      </c>
      <c r="M10" s="37">
        <f t="shared" ref="M10:M40" si="0">IF((E10+F10)/2-10&lt;=0,0,(E10+F10)/2-10)</f>
        <v>7.4250000000000007</v>
      </c>
    </row>
    <row r="11" spans="1:13" ht="12" customHeight="1" x14ac:dyDescent="0.25">
      <c r="A11" s="35">
        <v>2</v>
      </c>
      <c r="B11" s="35">
        <v>1</v>
      </c>
      <c r="C11" s="35">
        <v>2022</v>
      </c>
      <c r="D11" s="36">
        <v>0</v>
      </c>
      <c r="E11" s="36">
        <v>28.7</v>
      </c>
      <c r="F11" s="36">
        <v>10.17</v>
      </c>
      <c r="G11" s="36">
        <v>64.97</v>
      </c>
      <c r="H11" s="36"/>
      <c r="I11" s="36">
        <v>18.829999999999998</v>
      </c>
      <c r="J11" s="36">
        <v>28.15</v>
      </c>
      <c r="K11" s="36">
        <v>152</v>
      </c>
      <c r="L11" s="36">
        <v>5.6210000000000004</v>
      </c>
      <c r="M11" s="37">
        <f t="shared" si="0"/>
        <v>9.4349999999999987</v>
      </c>
    </row>
    <row r="12" spans="1:13" ht="12" customHeight="1" x14ac:dyDescent="0.25">
      <c r="A12" s="35">
        <v>3</v>
      </c>
      <c r="B12" s="35">
        <v>1</v>
      </c>
      <c r="C12" s="35">
        <v>2022</v>
      </c>
      <c r="D12" s="36">
        <v>0</v>
      </c>
      <c r="E12" s="36">
        <v>27.49</v>
      </c>
      <c r="F12" s="36">
        <v>18.079999999999998</v>
      </c>
      <c r="G12" s="36">
        <v>86.3</v>
      </c>
      <c r="H12" s="36"/>
      <c r="I12" s="36">
        <v>20.2</v>
      </c>
      <c r="J12" s="36">
        <v>26.52</v>
      </c>
      <c r="K12" s="36">
        <v>82.4</v>
      </c>
      <c r="L12" s="36">
        <v>4.4509999999999996</v>
      </c>
      <c r="M12" s="37">
        <f t="shared" si="0"/>
        <v>12.784999999999997</v>
      </c>
    </row>
    <row r="13" spans="1:13" ht="12" customHeight="1" x14ac:dyDescent="0.25">
      <c r="A13" s="35">
        <v>4</v>
      </c>
      <c r="B13" s="35">
        <v>1</v>
      </c>
      <c r="C13" s="35">
        <v>2022</v>
      </c>
      <c r="D13" s="36">
        <v>0</v>
      </c>
      <c r="E13" s="36">
        <v>24.47</v>
      </c>
      <c r="F13" s="36">
        <v>12.62</v>
      </c>
      <c r="G13" s="36">
        <v>84.8</v>
      </c>
      <c r="H13" s="36"/>
      <c r="I13" s="36">
        <v>19.920000000000002</v>
      </c>
      <c r="J13" s="36">
        <v>27.18</v>
      </c>
      <c r="K13" s="36">
        <v>113.2</v>
      </c>
      <c r="L13" s="36">
        <v>4.452</v>
      </c>
      <c r="M13" s="37">
        <f t="shared" si="0"/>
        <v>8.5449999999999982</v>
      </c>
    </row>
    <row r="14" spans="1:13" ht="12" customHeight="1" x14ac:dyDescent="0.25">
      <c r="A14" s="35">
        <v>5</v>
      </c>
      <c r="B14" s="35">
        <v>1</v>
      </c>
      <c r="C14" s="35">
        <v>2022</v>
      </c>
      <c r="D14" s="36">
        <v>0</v>
      </c>
      <c r="E14" s="36">
        <v>22.64</v>
      </c>
      <c r="F14" s="36">
        <v>12.38</v>
      </c>
      <c r="G14" s="36">
        <v>77</v>
      </c>
      <c r="H14" s="36"/>
      <c r="I14" s="36">
        <v>20.29</v>
      </c>
      <c r="J14" s="36">
        <v>20.309999999999999</v>
      </c>
      <c r="K14" s="36">
        <v>184.2</v>
      </c>
      <c r="L14" s="36">
        <v>3.3170000000000002</v>
      </c>
      <c r="M14" s="37">
        <f t="shared" si="0"/>
        <v>7.5100000000000016</v>
      </c>
    </row>
    <row r="15" spans="1:13" ht="12" customHeight="1" x14ac:dyDescent="0.25">
      <c r="A15" s="35">
        <v>6</v>
      </c>
      <c r="B15" s="35">
        <v>1</v>
      </c>
      <c r="C15" s="35">
        <v>2022</v>
      </c>
      <c r="D15" s="36">
        <v>0</v>
      </c>
      <c r="E15" s="36">
        <v>17.98</v>
      </c>
      <c r="F15" s="36">
        <v>15.63</v>
      </c>
      <c r="G15" s="36">
        <v>52.67</v>
      </c>
      <c r="H15" s="36"/>
      <c r="I15" s="36">
        <v>20.28</v>
      </c>
      <c r="J15" s="36">
        <v>12.1</v>
      </c>
      <c r="K15" s="36">
        <v>271.2</v>
      </c>
      <c r="L15" s="36">
        <v>1.8660000000000001</v>
      </c>
      <c r="M15" s="37">
        <f t="shared" si="0"/>
        <v>6.8049999999999997</v>
      </c>
    </row>
    <row r="16" spans="1:13" ht="12" customHeight="1" x14ac:dyDescent="0.25">
      <c r="A16" s="35">
        <v>7</v>
      </c>
      <c r="B16" s="35">
        <v>1</v>
      </c>
      <c r="C16" s="35">
        <v>2022</v>
      </c>
      <c r="D16" s="36">
        <v>0</v>
      </c>
      <c r="E16" s="36">
        <v>19.47</v>
      </c>
      <c r="F16" s="36">
        <v>5.9359999999999999</v>
      </c>
      <c r="G16" s="36">
        <v>67.41</v>
      </c>
      <c r="H16" s="36"/>
      <c r="I16" s="36">
        <v>18.100000000000001</v>
      </c>
      <c r="J16" s="36">
        <v>26.86</v>
      </c>
      <c r="K16" s="36">
        <v>159.4</v>
      </c>
      <c r="L16" s="36">
        <v>3.992</v>
      </c>
      <c r="M16" s="37">
        <f t="shared" si="0"/>
        <v>2.7029999999999994</v>
      </c>
    </row>
    <row r="17" spans="1:13" ht="12" customHeight="1" x14ac:dyDescent="0.25">
      <c r="A17" s="35">
        <v>8</v>
      </c>
      <c r="B17" s="35">
        <v>1</v>
      </c>
      <c r="C17" s="35">
        <v>2022</v>
      </c>
      <c r="D17" s="36">
        <v>0</v>
      </c>
      <c r="E17" s="36">
        <v>23.68</v>
      </c>
      <c r="F17" s="36">
        <v>6.4450000000000003</v>
      </c>
      <c r="G17" s="36">
        <v>48.7</v>
      </c>
      <c r="H17" s="36"/>
      <c r="I17" s="36">
        <v>17.95</v>
      </c>
      <c r="J17" s="36">
        <v>27.84</v>
      </c>
      <c r="K17" s="36">
        <v>266.8</v>
      </c>
      <c r="L17" s="36">
        <v>4.7779999999999996</v>
      </c>
      <c r="M17" s="37">
        <f t="shared" si="0"/>
        <v>5.0625</v>
      </c>
    </row>
    <row r="18" spans="1:13" ht="12" customHeight="1" x14ac:dyDescent="0.25">
      <c r="A18" s="35">
        <v>9</v>
      </c>
      <c r="B18" s="35">
        <v>1</v>
      </c>
      <c r="C18" s="35">
        <v>2022</v>
      </c>
      <c r="D18" s="36">
        <v>0</v>
      </c>
      <c r="E18" s="36">
        <v>30.58</v>
      </c>
      <c r="F18" s="36">
        <v>16.41</v>
      </c>
      <c r="G18" s="36">
        <v>59.39</v>
      </c>
      <c r="H18" s="36"/>
      <c r="I18" s="36">
        <v>19.13</v>
      </c>
      <c r="J18" s="36">
        <v>29.06</v>
      </c>
      <c r="K18" s="36">
        <v>208.2</v>
      </c>
      <c r="L18" s="36">
        <v>6.4160000000000004</v>
      </c>
      <c r="M18" s="37">
        <f t="shared" si="0"/>
        <v>13.494999999999997</v>
      </c>
    </row>
    <row r="19" spans="1:13" ht="12" customHeight="1" x14ac:dyDescent="0.25">
      <c r="A19" s="35">
        <v>10</v>
      </c>
      <c r="B19" s="35">
        <v>1</v>
      </c>
      <c r="C19" s="35">
        <v>2022</v>
      </c>
      <c r="D19" s="36">
        <v>0</v>
      </c>
      <c r="E19" s="36">
        <v>26.85</v>
      </c>
      <c r="F19" s="36">
        <v>13.38</v>
      </c>
      <c r="G19" s="36">
        <v>60.33</v>
      </c>
      <c r="H19" s="36"/>
      <c r="I19" s="36">
        <v>20.03</v>
      </c>
      <c r="J19" s="36">
        <v>27.83</v>
      </c>
      <c r="K19" s="36">
        <v>138.5</v>
      </c>
      <c r="L19" s="36">
        <v>5.0620000000000003</v>
      </c>
      <c r="M19" s="37">
        <f t="shared" si="0"/>
        <v>10.115000000000002</v>
      </c>
    </row>
    <row r="20" spans="1:13" ht="12" customHeight="1" x14ac:dyDescent="0.25">
      <c r="A20" s="35">
        <v>11</v>
      </c>
      <c r="B20" s="35">
        <v>1</v>
      </c>
      <c r="C20" s="35">
        <v>2022</v>
      </c>
      <c r="D20" s="36">
        <v>1</v>
      </c>
      <c r="E20" s="36">
        <v>29.45</v>
      </c>
      <c r="F20" s="36">
        <v>12.59</v>
      </c>
      <c r="G20" s="36">
        <v>97.5</v>
      </c>
      <c r="H20" s="36"/>
      <c r="I20" s="36">
        <v>20.04</v>
      </c>
      <c r="J20" s="36">
        <v>26.86</v>
      </c>
      <c r="K20" s="36">
        <v>210.7</v>
      </c>
      <c r="L20" s="36">
        <v>5.3259999999999996</v>
      </c>
      <c r="M20" s="37">
        <f t="shared" si="0"/>
        <v>11.02</v>
      </c>
    </row>
    <row r="21" spans="1:13" ht="12" customHeight="1" x14ac:dyDescent="0.25">
      <c r="A21" s="35">
        <v>12</v>
      </c>
      <c r="B21" s="35">
        <v>1</v>
      </c>
      <c r="C21" s="35">
        <v>2022</v>
      </c>
      <c r="D21" s="36">
        <v>2.6</v>
      </c>
      <c r="E21" s="36">
        <v>21.22</v>
      </c>
      <c r="F21" s="36">
        <v>15.93</v>
      </c>
      <c r="G21" s="36">
        <v>88.9</v>
      </c>
      <c r="H21" s="36"/>
      <c r="I21" s="36">
        <v>20.96</v>
      </c>
      <c r="J21" s="36">
        <v>14.52</v>
      </c>
      <c r="K21" s="36">
        <v>228</v>
      </c>
      <c r="L21" s="36">
        <v>2.3180000000000001</v>
      </c>
      <c r="M21" s="37">
        <f t="shared" si="0"/>
        <v>8.5749999999999993</v>
      </c>
    </row>
    <row r="22" spans="1:13" ht="12" customHeight="1" x14ac:dyDescent="0.25">
      <c r="A22" s="35">
        <v>13</v>
      </c>
      <c r="B22" s="35">
        <v>1</v>
      </c>
      <c r="C22" s="35">
        <v>2022</v>
      </c>
      <c r="D22" s="36">
        <v>0.2</v>
      </c>
      <c r="E22" s="36">
        <v>17.850000000000001</v>
      </c>
      <c r="F22" s="36">
        <v>11.53</v>
      </c>
      <c r="G22" s="36">
        <v>63.94</v>
      </c>
      <c r="H22" s="36"/>
      <c r="I22" s="36">
        <v>18.899999999999999</v>
      </c>
      <c r="J22" s="36">
        <v>20.21</v>
      </c>
      <c r="K22" s="36">
        <v>172.8</v>
      </c>
      <c r="L22" s="36">
        <v>2.8029999999999999</v>
      </c>
      <c r="M22" s="37">
        <f t="shared" si="0"/>
        <v>4.6900000000000013</v>
      </c>
    </row>
    <row r="23" spans="1:13" ht="12" customHeight="1" x14ac:dyDescent="0.25">
      <c r="A23" s="35">
        <v>14</v>
      </c>
      <c r="B23" s="35">
        <v>1</v>
      </c>
      <c r="C23" s="35">
        <v>2022</v>
      </c>
      <c r="D23" s="36">
        <v>0</v>
      </c>
      <c r="E23" s="36">
        <v>19.63</v>
      </c>
      <c r="F23" s="36">
        <v>6.2359999999999998</v>
      </c>
      <c r="G23" s="36">
        <v>68.7</v>
      </c>
      <c r="H23" s="36"/>
      <c r="I23" s="36">
        <v>17.489999999999998</v>
      </c>
      <c r="J23" s="36">
        <v>23.51</v>
      </c>
      <c r="K23" s="36">
        <v>130</v>
      </c>
      <c r="L23" s="36">
        <v>3.59</v>
      </c>
      <c r="M23" s="37">
        <f t="shared" si="0"/>
        <v>2.9329999999999998</v>
      </c>
    </row>
    <row r="24" spans="1:13" ht="12" customHeight="1" x14ac:dyDescent="0.25">
      <c r="A24" s="35">
        <v>15</v>
      </c>
      <c r="B24" s="35">
        <v>1</v>
      </c>
      <c r="C24" s="35">
        <v>2022</v>
      </c>
      <c r="D24" s="36">
        <v>0</v>
      </c>
      <c r="E24" s="36">
        <v>19.73</v>
      </c>
      <c r="F24" s="36">
        <v>7.86</v>
      </c>
      <c r="G24" s="36">
        <v>62.55</v>
      </c>
      <c r="H24" s="36"/>
      <c r="I24" s="36">
        <v>17.809999999999999</v>
      </c>
      <c r="J24" s="36">
        <v>31.19</v>
      </c>
      <c r="K24" s="36">
        <v>131.80000000000001</v>
      </c>
      <c r="L24" s="36">
        <v>4.6219999999999999</v>
      </c>
      <c r="M24" s="37">
        <f t="shared" si="0"/>
        <v>3.7949999999999999</v>
      </c>
    </row>
    <row r="25" spans="1:13" ht="12" customHeight="1" x14ac:dyDescent="0.25">
      <c r="A25" s="35">
        <v>16</v>
      </c>
      <c r="B25" s="35">
        <v>1</v>
      </c>
      <c r="C25" s="35">
        <v>2022</v>
      </c>
      <c r="D25" s="36">
        <v>0</v>
      </c>
      <c r="E25" s="36">
        <v>22.02</v>
      </c>
      <c r="F25" s="36">
        <v>7.78</v>
      </c>
      <c r="G25" s="36">
        <v>65.069999999999993</v>
      </c>
      <c r="H25" s="36"/>
      <c r="I25" s="36">
        <v>17.899999999999999</v>
      </c>
      <c r="J25" s="36">
        <v>31.55</v>
      </c>
      <c r="K25" s="36">
        <v>115</v>
      </c>
      <c r="L25" s="36">
        <v>5.016</v>
      </c>
      <c r="M25" s="37">
        <f t="shared" si="0"/>
        <v>4.9000000000000004</v>
      </c>
    </row>
    <row r="26" spans="1:13" ht="12" customHeight="1" x14ac:dyDescent="0.25">
      <c r="A26" s="35">
        <v>17</v>
      </c>
      <c r="B26" s="35">
        <v>1</v>
      </c>
      <c r="C26" s="35">
        <v>2022</v>
      </c>
      <c r="D26" s="36">
        <v>0</v>
      </c>
      <c r="E26" s="36">
        <v>23.55</v>
      </c>
      <c r="F26" s="36">
        <v>7.62</v>
      </c>
      <c r="G26" s="36">
        <v>64.03</v>
      </c>
      <c r="H26" s="36"/>
      <c r="I26" s="36">
        <v>18.27</v>
      </c>
      <c r="J26" s="36">
        <v>30.48</v>
      </c>
      <c r="K26" s="36">
        <v>109.5</v>
      </c>
      <c r="L26" s="36">
        <v>4.9809999999999999</v>
      </c>
      <c r="M26" s="37">
        <f t="shared" si="0"/>
        <v>5.5850000000000009</v>
      </c>
    </row>
    <row r="27" spans="1:13" ht="12" customHeight="1" x14ac:dyDescent="0.25">
      <c r="A27" s="35">
        <v>18</v>
      </c>
      <c r="B27" s="35">
        <v>1</v>
      </c>
      <c r="C27" s="35">
        <v>2022</v>
      </c>
      <c r="D27" s="36">
        <v>0</v>
      </c>
      <c r="E27" s="36">
        <v>23.09</v>
      </c>
      <c r="F27" s="36">
        <v>7.69</v>
      </c>
      <c r="G27" s="36">
        <v>63.02</v>
      </c>
      <c r="H27" s="36"/>
      <c r="I27" s="36">
        <v>18.670000000000002</v>
      </c>
      <c r="J27" s="36">
        <v>29.79</v>
      </c>
      <c r="K27" s="36">
        <v>128.6</v>
      </c>
      <c r="L27" s="36">
        <v>4.8319999999999999</v>
      </c>
      <c r="M27" s="37">
        <f t="shared" si="0"/>
        <v>5.3900000000000006</v>
      </c>
    </row>
    <row r="28" spans="1:13" ht="12" customHeight="1" x14ac:dyDescent="0.25">
      <c r="A28" s="35">
        <v>19</v>
      </c>
      <c r="B28" s="35">
        <v>1</v>
      </c>
      <c r="C28" s="35">
        <v>2022</v>
      </c>
      <c r="D28" s="36">
        <v>0.8</v>
      </c>
      <c r="E28" s="36">
        <v>31.96</v>
      </c>
      <c r="F28" s="36">
        <v>11.57</v>
      </c>
      <c r="G28" s="36">
        <v>82</v>
      </c>
      <c r="H28" s="36"/>
      <c r="I28" s="36">
        <v>19.48</v>
      </c>
      <c r="J28" s="36">
        <v>26.6</v>
      </c>
      <c r="K28" s="36">
        <v>267.89999999999998</v>
      </c>
      <c r="L28" s="36">
        <v>6.1989999999999998</v>
      </c>
      <c r="M28" s="37">
        <f t="shared" si="0"/>
        <v>11.765000000000001</v>
      </c>
    </row>
    <row r="29" spans="1:13" ht="12" customHeight="1" x14ac:dyDescent="0.25">
      <c r="A29" s="35">
        <v>20</v>
      </c>
      <c r="B29" s="35">
        <v>1</v>
      </c>
      <c r="C29" s="35">
        <v>2022</v>
      </c>
      <c r="D29" s="36">
        <v>0</v>
      </c>
      <c r="E29" s="36">
        <v>20.34</v>
      </c>
      <c r="F29" s="36">
        <v>14.03</v>
      </c>
      <c r="G29" s="36">
        <v>52.3</v>
      </c>
      <c r="H29" s="36"/>
      <c r="I29" s="36">
        <v>20.66</v>
      </c>
      <c r="J29" s="36">
        <v>19.97</v>
      </c>
      <c r="K29" s="36">
        <v>144.80000000000001</v>
      </c>
      <c r="L29" s="36">
        <v>2.867</v>
      </c>
      <c r="M29" s="37">
        <f t="shared" si="0"/>
        <v>7.1849999999999987</v>
      </c>
    </row>
    <row r="30" spans="1:13" ht="12" customHeight="1" x14ac:dyDescent="0.25">
      <c r="A30" s="35">
        <v>21</v>
      </c>
      <c r="B30" s="35">
        <v>1</v>
      </c>
      <c r="C30" s="35">
        <v>2022</v>
      </c>
      <c r="D30" s="36">
        <v>0</v>
      </c>
      <c r="E30" s="36">
        <v>23.32</v>
      </c>
      <c r="F30" s="36">
        <v>6.7389999999999999</v>
      </c>
      <c r="G30" s="36">
        <v>53.79</v>
      </c>
      <c r="H30" s="36"/>
      <c r="I30" s="36">
        <v>18.440000000000001</v>
      </c>
      <c r="J30" s="36">
        <v>30.16</v>
      </c>
      <c r="K30" s="36">
        <v>107</v>
      </c>
      <c r="L30" s="36">
        <v>5.0599999999999996</v>
      </c>
      <c r="M30" s="37">
        <f t="shared" si="0"/>
        <v>5.0295000000000005</v>
      </c>
    </row>
    <row r="31" spans="1:13" ht="12" customHeight="1" x14ac:dyDescent="0.25">
      <c r="A31" s="35">
        <v>22</v>
      </c>
      <c r="B31" s="35">
        <v>1</v>
      </c>
      <c r="C31" s="35">
        <v>2022</v>
      </c>
      <c r="D31" s="36">
        <v>0</v>
      </c>
      <c r="E31" s="36">
        <v>27.57</v>
      </c>
      <c r="F31" s="36">
        <v>8.5500000000000007</v>
      </c>
      <c r="G31" s="36">
        <v>77.8</v>
      </c>
      <c r="H31" s="36"/>
      <c r="I31" s="36">
        <v>18.91</v>
      </c>
      <c r="J31" s="36">
        <v>27.9</v>
      </c>
      <c r="K31" s="36">
        <v>152.4</v>
      </c>
      <c r="L31" s="36">
        <v>5.5129999999999999</v>
      </c>
      <c r="M31" s="37">
        <f t="shared" si="0"/>
        <v>8.0600000000000023</v>
      </c>
    </row>
    <row r="32" spans="1:13" ht="12" customHeight="1" x14ac:dyDescent="0.25">
      <c r="A32" s="35">
        <v>23</v>
      </c>
      <c r="B32" s="35">
        <v>1</v>
      </c>
      <c r="C32" s="35">
        <v>2022</v>
      </c>
      <c r="D32" s="36">
        <v>0.8</v>
      </c>
      <c r="E32" s="36">
        <v>22.14</v>
      </c>
      <c r="F32" s="36">
        <v>13.01</v>
      </c>
      <c r="G32" s="36">
        <v>89.9</v>
      </c>
      <c r="H32" s="36"/>
      <c r="I32" s="36">
        <v>19.989999999999998</v>
      </c>
      <c r="J32" s="36">
        <v>11.51</v>
      </c>
      <c r="K32" s="36">
        <v>95.3</v>
      </c>
      <c r="L32" s="36">
        <v>1.974</v>
      </c>
      <c r="M32" s="37">
        <f t="shared" si="0"/>
        <v>7.5749999999999993</v>
      </c>
    </row>
    <row r="33" spans="1:13" ht="12" customHeight="1" x14ac:dyDescent="0.25">
      <c r="A33" s="35">
        <v>24</v>
      </c>
      <c r="B33" s="35">
        <v>1</v>
      </c>
      <c r="C33" s="35">
        <v>2022</v>
      </c>
      <c r="D33" s="36">
        <v>0</v>
      </c>
      <c r="E33" s="36">
        <v>23.7</v>
      </c>
      <c r="F33" s="36">
        <v>14.69</v>
      </c>
      <c r="G33" s="36">
        <v>65.739999999999995</v>
      </c>
      <c r="H33" s="36"/>
      <c r="I33" s="36">
        <v>19.63</v>
      </c>
      <c r="J33" s="36">
        <v>25.03</v>
      </c>
      <c r="K33" s="36">
        <v>167.7</v>
      </c>
      <c r="L33" s="36">
        <v>4.2480000000000002</v>
      </c>
      <c r="M33" s="37">
        <f t="shared" si="0"/>
        <v>9.1950000000000003</v>
      </c>
    </row>
    <row r="34" spans="1:13" ht="12" customHeight="1" x14ac:dyDescent="0.25">
      <c r="A34" s="35">
        <v>25</v>
      </c>
      <c r="B34" s="35">
        <v>1</v>
      </c>
      <c r="C34" s="35">
        <v>2022</v>
      </c>
      <c r="D34" s="36">
        <v>4</v>
      </c>
      <c r="E34" s="36">
        <v>25.96</v>
      </c>
      <c r="F34" s="36">
        <v>11.89</v>
      </c>
      <c r="G34" s="36">
        <v>79.8</v>
      </c>
      <c r="H34" s="36"/>
      <c r="I34" s="36">
        <v>19.71</v>
      </c>
      <c r="J34" s="36">
        <v>18.059999999999999</v>
      </c>
      <c r="K34" s="36">
        <v>223.9</v>
      </c>
      <c r="L34" s="36">
        <v>3.597</v>
      </c>
      <c r="M34" s="37">
        <f t="shared" si="0"/>
        <v>8.9250000000000007</v>
      </c>
    </row>
    <row r="35" spans="1:13" ht="12" customHeight="1" x14ac:dyDescent="0.25">
      <c r="A35" s="35">
        <v>26</v>
      </c>
      <c r="B35" s="35">
        <v>1</v>
      </c>
      <c r="C35" s="35">
        <v>2022</v>
      </c>
      <c r="D35" s="36">
        <v>0</v>
      </c>
      <c r="E35" s="36">
        <v>28.2</v>
      </c>
      <c r="F35" s="36">
        <v>16.190000000000001</v>
      </c>
      <c r="G35" s="36">
        <v>48.46</v>
      </c>
      <c r="H35" s="36"/>
      <c r="I35" s="36">
        <v>20.34</v>
      </c>
      <c r="J35" s="36">
        <v>24.48</v>
      </c>
      <c r="K35" s="36">
        <v>275.5</v>
      </c>
      <c r="L35" s="36">
        <v>4.6660000000000004</v>
      </c>
      <c r="M35" s="37">
        <f t="shared" si="0"/>
        <v>12.195</v>
      </c>
    </row>
    <row r="36" spans="1:13" ht="12" customHeight="1" x14ac:dyDescent="0.25">
      <c r="A36" s="35">
        <v>27</v>
      </c>
      <c r="B36" s="35">
        <v>1</v>
      </c>
      <c r="C36" s="35">
        <v>2022</v>
      </c>
      <c r="D36" s="36">
        <v>0</v>
      </c>
      <c r="E36" s="36">
        <v>21.48</v>
      </c>
      <c r="F36" s="36">
        <v>12.59</v>
      </c>
      <c r="G36" s="36">
        <v>65.16</v>
      </c>
      <c r="H36" s="36"/>
      <c r="I36" s="36">
        <v>19.420000000000002</v>
      </c>
      <c r="J36" s="36">
        <v>27.56</v>
      </c>
      <c r="K36" s="36">
        <v>267.5</v>
      </c>
      <c r="L36" s="36">
        <v>4.5590000000000002</v>
      </c>
      <c r="M36" s="37">
        <f t="shared" si="0"/>
        <v>7.0350000000000001</v>
      </c>
    </row>
    <row r="37" spans="1:13" ht="12" customHeight="1" x14ac:dyDescent="0.25">
      <c r="A37" s="35">
        <v>28</v>
      </c>
      <c r="B37" s="35">
        <v>1</v>
      </c>
      <c r="C37" s="35">
        <v>2022</v>
      </c>
      <c r="D37" s="36">
        <v>0</v>
      </c>
      <c r="E37" s="36">
        <v>21.06</v>
      </c>
      <c r="F37" s="36">
        <v>8.75</v>
      </c>
      <c r="G37" s="36">
        <v>63</v>
      </c>
      <c r="H37" s="36"/>
      <c r="I37" s="36">
        <v>18.72</v>
      </c>
      <c r="J37" s="36">
        <v>21.67</v>
      </c>
      <c r="K37" s="36">
        <v>97.1</v>
      </c>
      <c r="L37" s="36">
        <v>3.3519999999999999</v>
      </c>
      <c r="M37" s="37">
        <f t="shared" si="0"/>
        <v>4.9049999999999994</v>
      </c>
    </row>
    <row r="38" spans="1:13" ht="12" customHeight="1" x14ac:dyDescent="0.25">
      <c r="A38" s="35">
        <v>29</v>
      </c>
      <c r="B38" s="35">
        <v>1</v>
      </c>
      <c r="C38" s="35">
        <v>2022</v>
      </c>
      <c r="D38" s="36">
        <v>0</v>
      </c>
      <c r="E38" s="36">
        <v>26.76</v>
      </c>
      <c r="F38" s="36">
        <v>6.0910000000000002</v>
      </c>
      <c r="G38" s="36">
        <v>63.55</v>
      </c>
      <c r="H38" s="36"/>
      <c r="I38" s="36">
        <v>17.77</v>
      </c>
      <c r="J38" s="36">
        <v>29.26</v>
      </c>
      <c r="K38" s="36">
        <v>189.6</v>
      </c>
      <c r="L38" s="36">
        <v>5.5579999999999998</v>
      </c>
      <c r="M38" s="37">
        <f t="shared" si="0"/>
        <v>6.4254999999999995</v>
      </c>
    </row>
    <row r="39" spans="1:13" ht="12" customHeight="1" x14ac:dyDescent="0.25">
      <c r="A39" s="35">
        <v>30</v>
      </c>
      <c r="B39" s="35">
        <v>1</v>
      </c>
      <c r="C39" s="35">
        <v>2022</v>
      </c>
      <c r="D39" s="36">
        <v>0</v>
      </c>
      <c r="E39" s="36">
        <v>25.14</v>
      </c>
      <c r="F39" s="36">
        <v>9.9</v>
      </c>
      <c r="G39" s="36">
        <v>78.7</v>
      </c>
      <c r="H39" s="36"/>
      <c r="I39" s="36">
        <v>19.13</v>
      </c>
      <c r="J39" s="36">
        <v>27.04</v>
      </c>
      <c r="K39" s="36">
        <v>143.30000000000001</v>
      </c>
      <c r="L39" s="36">
        <v>4.7869999999999999</v>
      </c>
      <c r="M39" s="37">
        <f t="shared" si="0"/>
        <v>7.52</v>
      </c>
    </row>
    <row r="40" spans="1:13" ht="12" customHeight="1" x14ac:dyDescent="0.25">
      <c r="A40" s="35">
        <v>31</v>
      </c>
      <c r="B40" s="35">
        <v>1</v>
      </c>
      <c r="C40" s="35">
        <v>2022</v>
      </c>
      <c r="D40" s="36">
        <v>0</v>
      </c>
      <c r="E40" s="36">
        <v>22.18</v>
      </c>
      <c r="F40" s="36">
        <v>9.41</v>
      </c>
      <c r="G40" s="36">
        <v>78.2</v>
      </c>
      <c r="H40" s="36"/>
      <c r="I40" s="36">
        <v>19.2</v>
      </c>
      <c r="J40" s="36">
        <v>23.46</v>
      </c>
      <c r="K40" s="36">
        <v>90.4</v>
      </c>
      <c r="L40" s="36">
        <v>3.718</v>
      </c>
      <c r="M40" s="37">
        <f t="shared" si="0"/>
        <v>5.7949999999999999</v>
      </c>
    </row>
    <row r="41" spans="1:13" ht="12" customHeight="1" x14ac:dyDescent="0.25">
      <c r="A41" s="35"/>
      <c r="B41" s="35"/>
      <c r="C41" s="35"/>
      <c r="D41" s="36"/>
      <c r="E41" s="36"/>
      <c r="F41" s="36"/>
      <c r="G41" s="36"/>
      <c r="H41" s="36"/>
      <c r="I41"/>
      <c r="J41" s="36"/>
      <c r="K41" s="36"/>
      <c r="L41" s="36"/>
      <c r="M41" s="37"/>
    </row>
    <row r="42" spans="1:13" ht="12" customHeight="1" x14ac:dyDescent="0.25">
      <c r="A42" s="24" t="s">
        <v>27</v>
      </c>
      <c r="B42" s="24"/>
      <c r="C42" s="24"/>
      <c r="D42" s="25"/>
      <c r="E42" s="25">
        <f>AVERAGE(E10:E40)</f>
        <v>24.002903225806449</v>
      </c>
      <c r="F42" s="25">
        <f t="shared" ref="F42:M42" si="1">AVERAGE(F10:F40)</f>
        <v>10.989258064516129</v>
      </c>
      <c r="G42" s="25">
        <f t="shared" si="1"/>
        <v>68.489677419354834</v>
      </c>
      <c r="H42" s="26"/>
      <c r="I42" s="25">
        <f t="shared" si="1"/>
        <v>19.188387096774196</v>
      </c>
      <c r="J42" s="25">
        <f t="shared" si="1"/>
        <v>25.116451612903219</v>
      </c>
      <c r="K42" s="25">
        <f t="shared" si="1"/>
        <v>165.32903225806456</v>
      </c>
      <c r="L42" s="25">
        <f t="shared" si="1"/>
        <v>4.3604516129032262</v>
      </c>
      <c r="M42" s="25">
        <f t="shared" si="1"/>
        <v>7.4960806451612907</v>
      </c>
    </row>
    <row r="43" spans="1:13" ht="12" customHeight="1" x14ac:dyDescent="0.25">
      <c r="A43" s="24" t="s">
        <v>28</v>
      </c>
      <c r="B43" s="24"/>
      <c r="C43" s="24"/>
      <c r="D43" s="25">
        <f>SUM(D10:D40)</f>
        <v>9.4</v>
      </c>
      <c r="E43" s="25"/>
      <c r="F43" s="25"/>
      <c r="G43" s="25"/>
      <c r="H43" s="26"/>
      <c r="I43" s="25"/>
      <c r="J43" s="26">
        <f>SUM(J10:J40)</f>
        <v>778.60999999999979</v>
      </c>
      <c r="K43" s="26">
        <f>SUM(K10:K40)</f>
        <v>5125.2000000000016</v>
      </c>
      <c r="L43" s="26">
        <f>SUM(L10:L40)</f>
        <v>135.17400000000001</v>
      </c>
      <c r="M43" s="25">
        <f>SUM(M10:M40)</f>
        <v>232.3785</v>
      </c>
    </row>
    <row r="44" spans="1:13" ht="12" customHeight="1" x14ac:dyDescent="0.25">
      <c r="A44" s="24" t="s">
        <v>29</v>
      </c>
      <c r="B44" s="24"/>
      <c r="C44" s="24"/>
      <c r="D44" s="25"/>
      <c r="E44" s="25">
        <f>MAX(E10:E40)</f>
        <v>31.96</v>
      </c>
      <c r="F44" s="25">
        <f>MAX(F10:F40)</f>
        <v>18.079999999999998</v>
      </c>
      <c r="G44" s="25">
        <f>MAX(G10:G40)</f>
        <v>97.5</v>
      </c>
      <c r="H44" s="26"/>
      <c r="I44" s="25">
        <f>MAX(I10:I40)</f>
        <v>20.96</v>
      </c>
      <c r="J44" s="25">
        <f>MAX(J10:J40)</f>
        <v>31.95</v>
      </c>
      <c r="K44" s="25">
        <f>MAX(K10:K40)</f>
        <v>275.5</v>
      </c>
      <c r="L44" s="25">
        <f>MAX(L10:L40)</f>
        <v>6.4160000000000004</v>
      </c>
      <c r="M44" s="25">
        <f>MAX(M10:M40)</f>
        <v>13.494999999999997</v>
      </c>
    </row>
    <row r="45" spans="1:13" ht="12" customHeight="1" x14ac:dyDescent="0.25">
      <c r="A45" s="24" t="s">
        <v>30</v>
      </c>
      <c r="B45" s="24"/>
      <c r="C45" s="24"/>
      <c r="D45" s="25"/>
      <c r="E45" s="25">
        <f>MIN(E10:E40)</f>
        <v>17.850000000000001</v>
      </c>
      <c r="F45" s="25">
        <f>MIN(F10:F40)</f>
        <v>5.9359999999999999</v>
      </c>
      <c r="G45" s="25">
        <f>MIN(G10:G40)</f>
        <v>48.46</v>
      </c>
      <c r="H45" s="26"/>
      <c r="I45" s="25">
        <f>MIN(I10:I40)</f>
        <v>17.489999999999998</v>
      </c>
      <c r="J45" s="25">
        <f>MIN(J10:J40)</f>
        <v>11.51</v>
      </c>
      <c r="K45" s="25">
        <f>MIN(K10:K40)</f>
        <v>82.4</v>
      </c>
      <c r="L45" s="25">
        <f>MIN(L10:L40)</f>
        <v>1.8660000000000001</v>
      </c>
      <c r="M45" s="25">
        <f>MIN(M10:M40)</f>
        <v>2.7029999999999994</v>
      </c>
    </row>
    <row r="46" spans="1:13" ht="12" customHeight="1" x14ac:dyDescent="0.25">
      <c r="A46" s="24" t="s">
        <v>31</v>
      </c>
      <c r="B46" s="24"/>
      <c r="C46" s="24">
        <f>SUM(E42+F42)/2</f>
        <v>17.496080645161289</v>
      </c>
      <c r="D46" s="25"/>
      <c r="E46" s="25"/>
      <c r="F46" s="25"/>
      <c r="G46" s="25"/>
      <c r="H46" s="26"/>
      <c r="I46" s="36"/>
      <c r="J46" s="27"/>
      <c r="K46" s="25"/>
      <c r="L46" s="28"/>
      <c r="M46" s="29"/>
    </row>
    <row r="47" spans="1:13" ht="12" customHeight="1" x14ac:dyDescent="0.25"/>
    <row r="48" spans="1:13" ht="12" customHeight="1" x14ac:dyDescent="0.25">
      <c r="A48" s="18" t="s">
        <v>32</v>
      </c>
      <c r="B48" s="18"/>
      <c r="C48" s="18"/>
      <c r="D48" s="19"/>
      <c r="E48" s="19"/>
      <c r="F48" s="19"/>
      <c r="G48" s="19"/>
      <c r="H48" s="20"/>
      <c r="I48" s="19"/>
      <c r="J48" s="21"/>
      <c r="K48" s="19"/>
      <c r="L48" s="19"/>
      <c r="M48" s="1"/>
    </row>
    <row r="49" spans="1:13" ht="12" customHeight="1" x14ac:dyDescent="0.25">
      <c r="A49" s="18"/>
      <c r="B49" s="18"/>
      <c r="C49" s="18"/>
      <c r="D49" s="19"/>
      <c r="E49" s="19"/>
      <c r="F49" s="19"/>
      <c r="G49" s="19"/>
      <c r="H49" s="20"/>
      <c r="I49" s="19"/>
      <c r="J49" s="21"/>
      <c r="K49" s="19"/>
      <c r="L49" s="19"/>
      <c r="M49" s="1"/>
    </row>
    <row r="50" spans="1:13" ht="12" customHeight="1" x14ac:dyDescent="0.25">
      <c r="A50" s="18" t="s">
        <v>4</v>
      </c>
      <c r="B50" s="18" t="s">
        <v>5</v>
      </c>
      <c r="C50" s="18" t="s">
        <v>6</v>
      </c>
      <c r="D50" s="19" t="s">
        <v>7</v>
      </c>
      <c r="E50" s="19" t="s">
        <v>8</v>
      </c>
      <c r="F50" s="19" t="s">
        <v>9</v>
      </c>
      <c r="G50" s="19" t="s">
        <v>10</v>
      </c>
      <c r="H50" s="20" t="s">
        <v>11</v>
      </c>
      <c r="I50" s="18" t="s">
        <v>12</v>
      </c>
      <c r="J50" s="22" t="s">
        <v>13</v>
      </c>
      <c r="K50" s="19" t="s">
        <v>13</v>
      </c>
      <c r="L50" s="19" t="s">
        <v>13</v>
      </c>
      <c r="M50" s="23" t="s">
        <v>14</v>
      </c>
    </row>
    <row r="51" spans="1:13" ht="12" customHeight="1" x14ac:dyDescent="0.25">
      <c r="A51" s="18"/>
      <c r="B51" s="18"/>
      <c r="C51" s="18"/>
      <c r="D51" s="19"/>
      <c r="E51" s="19" t="s">
        <v>15</v>
      </c>
      <c r="F51" s="19" t="s">
        <v>15</v>
      </c>
      <c r="G51" s="19" t="s">
        <v>16</v>
      </c>
      <c r="H51" s="20" t="s">
        <v>15</v>
      </c>
      <c r="I51" s="18" t="s">
        <v>15</v>
      </c>
      <c r="J51" s="22" t="s">
        <v>17</v>
      </c>
      <c r="K51" s="19" t="s">
        <v>18</v>
      </c>
      <c r="L51" s="19" t="s">
        <v>19</v>
      </c>
      <c r="M51" s="23" t="s">
        <v>20</v>
      </c>
    </row>
    <row r="52" spans="1:13" ht="12" customHeight="1" x14ac:dyDescent="0.25">
      <c r="A52" s="18"/>
      <c r="B52" s="18"/>
      <c r="C52" s="18"/>
      <c r="D52" s="19" t="s">
        <v>21</v>
      </c>
      <c r="E52" s="19" t="s">
        <v>22</v>
      </c>
      <c r="F52" s="19" t="s">
        <v>22</v>
      </c>
      <c r="G52" s="19" t="s">
        <v>23</v>
      </c>
      <c r="H52" s="20" t="s">
        <v>22</v>
      </c>
      <c r="I52" s="18" t="s">
        <v>22</v>
      </c>
      <c r="J52" s="22" t="s">
        <v>24</v>
      </c>
      <c r="K52" s="19" t="s">
        <v>25</v>
      </c>
      <c r="L52" s="19" t="s">
        <v>21</v>
      </c>
      <c r="M52" s="23" t="s">
        <v>26</v>
      </c>
    </row>
    <row r="53" spans="1:13" ht="12" customHeight="1" x14ac:dyDescent="0.25">
      <c r="A53" s="35">
        <v>1</v>
      </c>
      <c r="B53" s="35">
        <v>2</v>
      </c>
      <c r="C53" s="35">
        <v>2022</v>
      </c>
      <c r="D53" s="36">
        <v>0</v>
      </c>
      <c r="E53" s="36">
        <v>27.65</v>
      </c>
      <c r="F53" s="36">
        <v>9.61</v>
      </c>
      <c r="G53" s="36">
        <v>65.459999999999994</v>
      </c>
      <c r="H53" s="36"/>
      <c r="I53" s="36">
        <v>18.95</v>
      </c>
      <c r="J53" s="36">
        <v>19.010000000000002</v>
      </c>
      <c r="K53" s="36">
        <v>260.8</v>
      </c>
      <c r="L53" s="36">
        <v>4.3769999999999998</v>
      </c>
      <c r="M53" s="37">
        <f t="shared" ref="M53:M80" si="2">IF((E53+F53)/2-10&lt;=0,0,(E53+F53)/2-10)</f>
        <v>8.629999999999999</v>
      </c>
    </row>
    <row r="54" spans="1:13" ht="12" customHeight="1" x14ac:dyDescent="0.25">
      <c r="A54" s="35">
        <v>2</v>
      </c>
      <c r="B54" s="35">
        <v>2</v>
      </c>
      <c r="C54" s="35">
        <v>2022</v>
      </c>
      <c r="D54" s="36">
        <v>0.2</v>
      </c>
      <c r="E54" s="36">
        <v>26.96</v>
      </c>
      <c r="F54" s="36">
        <v>20.99</v>
      </c>
      <c r="G54" s="36">
        <v>68.52</v>
      </c>
      <c r="H54" s="36"/>
      <c r="I54" s="36">
        <v>20.43</v>
      </c>
      <c r="J54" s="36">
        <v>12.28</v>
      </c>
      <c r="K54" s="36">
        <v>318.7</v>
      </c>
      <c r="L54" s="36">
        <v>3.089</v>
      </c>
      <c r="M54" s="37">
        <f t="shared" si="2"/>
        <v>13.975000000000001</v>
      </c>
    </row>
    <row r="55" spans="1:13" ht="12" customHeight="1" x14ac:dyDescent="0.25">
      <c r="A55" s="35">
        <v>3</v>
      </c>
      <c r="B55" s="35">
        <v>2</v>
      </c>
      <c r="C55" s="35">
        <v>2022</v>
      </c>
      <c r="D55" s="36">
        <v>0</v>
      </c>
      <c r="E55" s="36">
        <v>25.33</v>
      </c>
      <c r="F55" s="36">
        <v>20.97</v>
      </c>
      <c r="G55" s="36">
        <v>66.09</v>
      </c>
      <c r="H55" s="36"/>
      <c r="I55" s="36">
        <v>20.57</v>
      </c>
      <c r="J55" s="36">
        <v>11.44</v>
      </c>
      <c r="K55" s="36">
        <v>254.8</v>
      </c>
      <c r="L55" s="36">
        <v>2.8090000000000002</v>
      </c>
      <c r="M55" s="37">
        <f t="shared" si="2"/>
        <v>13.149999999999999</v>
      </c>
    </row>
    <row r="56" spans="1:13" ht="12" customHeight="1" x14ac:dyDescent="0.25">
      <c r="A56" s="35">
        <v>4</v>
      </c>
      <c r="B56" s="35">
        <v>2</v>
      </c>
      <c r="C56" s="35">
        <v>2022</v>
      </c>
      <c r="D56" s="36">
        <v>26.6</v>
      </c>
      <c r="E56" s="36">
        <v>26.54</v>
      </c>
      <c r="F56" s="36">
        <v>20.170000000000002</v>
      </c>
      <c r="G56" s="36">
        <v>95.3</v>
      </c>
      <c r="H56" s="36"/>
      <c r="I56" s="36">
        <v>20.62</v>
      </c>
      <c r="J56" s="36">
        <v>13.12</v>
      </c>
      <c r="K56" s="36">
        <v>267.39999999999998</v>
      </c>
      <c r="L56" s="36">
        <v>2.7509999999999999</v>
      </c>
      <c r="M56" s="37">
        <f t="shared" si="2"/>
        <v>13.355</v>
      </c>
    </row>
    <row r="57" spans="1:13" ht="12" customHeight="1" x14ac:dyDescent="0.25">
      <c r="A57" s="35">
        <v>5</v>
      </c>
      <c r="B57" s="35">
        <v>2</v>
      </c>
      <c r="C57" s="35">
        <v>2022</v>
      </c>
      <c r="D57" s="36">
        <v>30.6</v>
      </c>
      <c r="E57" s="36">
        <v>14.55</v>
      </c>
      <c r="F57" s="36">
        <v>13.27</v>
      </c>
      <c r="G57" s="36">
        <v>97.2</v>
      </c>
      <c r="H57" s="36"/>
      <c r="I57" s="36">
        <v>19.510000000000002</v>
      </c>
      <c r="J57" s="36">
        <v>4.7439999999999998</v>
      </c>
      <c r="K57" s="36">
        <v>192.1</v>
      </c>
      <c r="L57" s="36">
        <v>0.60899999999999999</v>
      </c>
      <c r="M57" s="37">
        <f t="shared" si="2"/>
        <v>3.91</v>
      </c>
    </row>
    <row r="58" spans="1:13" ht="12" customHeight="1" x14ac:dyDescent="0.25">
      <c r="A58" s="35">
        <v>6</v>
      </c>
      <c r="B58" s="35">
        <v>2</v>
      </c>
      <c r="C58" s="35">
        <v>2022</v>
      </c>
      <c r="D58" s="36">
        <v>11.8</v>
      </c>
      <c r="E58" s="36">
        <v>14.73</v>
      </c>
      <c r="F58" s="36">
        <v>11.85</v>
      </c>
      <c r="G58" s="36">
        <v>81.8</v>
      </c>
      <c r="H58" s="36"/>
      <c r="I58" s="36">
        <v>17.34</v>
      </c>
      <c r="J58" s="36">
        <v>3.468</v>
      </c>
      <c r="K58" s="36">
        <v>239.4</v>
      </c>
      <c r="L58" s="36">
        <v>0.55400000000000005</v>
      </c>
      <c r="M58" s="37">
        <f t="shared" si="2"/>
        <v>3.2899999999999991</v>
      </c>
    </row>
    <row r="59" spans="1:13" ht="12" customHeight="1" x14ac:dyDescent="0.25">
      <c r="A59" s="35">
        <v>7</v>
      </c>
      <c r="B59" s="35">
        <v>2</v>
      </c>
      <c r="C59" s="35">
        <v>2022</v>
      </c>
      <c r="D59" s="36">
        <v>0</v>
      </c>
      <c r="E59" s="36">
        <v>17.600000000000001</v>
      </c>
      <c r="F59" s="36">
        <v>11.16</v>
      </c>
      <c r="G59" s="36">
        <v>84.8</v>
      </c>
      <c r="H59" s="36"/>
      <c r="I59" s="36">
        <v>16.309999999999999</v>
      </c>
      <c r="J59" s="36">
        <v>8.86</v>
      </c>
      <c r="K59" s="36">
        <v>150.9</v>
      </c>
      <c r="L59" s="36">
        <v>1.5609999999999999</v>
      </c>
      <c r="M59" s="37">
        <f t="shared" si="2"/>
        <v>4.3800000000000008</v>
      </c>
    </row>
    <row r="60" spans="1:13" ht="12" customHeight="1" x14ac:dyDescent="0.25">
      <c r="A60" s="35">
        <v>8</v>
      </c>
      <c r="B60" s="35">
        <v>2</v>
      </c>
      <c r="C60" s="35">
        <v>2022</v>
      </c>
      <c r="D60" s="36">
        <v>0</v>
      </c>
      <c r="E60" s="36">
        <v>20.22</v>
      </c>
      <c r="F60" s="36">
        <v>13.07</v>
      </c>
      <c r="G60" s="36">
        <v>82.6</v>
      </c>
      <c r="H60" s="36"/>
      <c r="I60" s="36">
        <v>16.78</v>
      </c>
      <c r="J60" s="36">
        <v>14.21</v>
      </c>
      <c r="K60" s="36">
        <v>119</v>
      </c>
      <c r="L60" s="36">
        <v>2.194</v>
      </c>
      <c r="M60" s="37">
        <f t="shared" si="2"/>
        <v>6.6449999999999996</v>
      </c>
    </row>
    <row r="61" spans="1:13" ht="12" customHeight="1" x14ac:dyDescent="0.25">
      <c r="A61" s="35">
        <v>9</v>
      </c>
      <c r="B61" s="35">
        <v>2</v>
      </c>
      <c r="C61" s="35">
        <v>2022</v>
      </c>
      <c r="D61" s="36">
        <v>10.8</v>
      </c>
      <c r="E61" s="36">
        <v>22.8</v>
      </c>
      <c r="F61" s="36">
        <v>13.03</v>
      </c>
      <c r="G61" s="36">
        <v>85.5</v>
      </c>
      <c r="H61" s="36"/>
      <c r="I61" s="36">
        <v>17.579999999999998</v>
      </c>
      <c r="J61" s="36">
        <v>10.02</v>
      </c>
      <c r="K61" s="36">
        <v>90.9</v>
      </c>
      <c r="L61" s="36">
        <v>1.6679999999999999</v>
      </c>
      <c r="M61" s="37">
        <f t="shared" si="2"/>
        <v>7.9149999999999991</v>
      </c>
    </row>
    <row r="62" spans="1:13" ht="12" customHeight="1" x14ac:dyDescent="0.25">
      <c r="A62" s="35">
        <v>10</v>
      </c>
      <c r="B62" s="35">
        <v>2</v>
      </c>
      <c r="C62" s="35">
        <v>2022</v>
      </c>
      <c r="D62" s="36">
        <v>0</v>
      </c>
      <c r="E62" s="36">
        <v>25.59</v>
      </c>
      <c r="F62" s="36">
        <v>17.21</v>
      </c>
      <c r="G62" s="36">
        <v>73.2</v>
      </c>
      <c r="H62" s="36"/>
      <c r="I62" s="36">
        <v>18.71</v>
      </c>
      <c r="J62" s="36">
        <v>8.24</v>
      </c>
      <c r="K62" s="36">
        <v>197</v>
      </c>
      <c r="L62" s="36">
        <v>1.8069999999999999</v>
      </c>
      <c r="M62" s="37">
        <f t="shared" si="2"/>
        <v>11.399999999999999</v>
      </c>
    </row>
    <row r="63" spans="1:13" ht="12" customHeight="1" x14ac:dyDescent="0.25">
      <c r="A63" s="35">
        <v>11</v>
      </c>
      <c r="B63" s="35">
        <v>2</v>
      </c>
      <c r="C63" s="35">
        <v>2022</v>
      </c>
      <c r="D63" s="36">
        <v>1.4</v>
      </c>
      <c r="E63" s="36">
        <v>24.06</v>
      </c>
      <c r="F63" s="36">
        <v>18.88</v>
      </c>
      <c r="G63" s="36">
        <v>98.2</v>
      </c>
      <c r="H63" s="36"/>
      <c r="I63" s="36">
        <v>19.420000000000002</v>
      </c>
      <c r="J63" s="36">
        <v>10.55</v>
      </c>
      <c r="K63" s="36">
        <v>59.39</v>
      </c>
      <c r="L63" s="36">
        <v>1.881</v>
      </c>
      <c r="M63" s="37">
        <f t="shared" si="2"/>
        <v>11.469999999999999</v>
      </c>
    </row>
    <row r="64" spans="1:13" ht="12" customHeight="1" x14ac:dyDescent="0.25">
      <c r="A64" s="35">
        <v>12</v>
      </c>
      <c r="B64" s="35">
        <v>2</v>
      </c>
      <c r="C64" s="35">
        <v>2022</v>
      </c>
      <c r="D64" s="36">
        <v>58.4</v>
      </c>
      <c r="E64" s="36">
        <v>18.21</v>
      </c>
      <c r="F64" s="36">
        <v>15.4</v>
      </c>
      <c r="G64" s="36">
        <v>81.599999999999994</v>
      </c>
      <c r="H64" s="36"/>
      <c r="I64" s="36">
        <v>19.39</v>
      </c>
      <c r="J64" s="36">
        <v>4.0279999999999996</v>
      </c>
      <c r="K64" s="36">
        <v>237.2</v>
      </c>
      <c r="L64" s="36">
        <v>0.67</v>
      </c>
      <c r="M64" s="37">
        <f t="shared" si="2"/>
        <v>6.8049999999999997</v>
      </c>
    </row>
    <row r="65" spans="1:13" ht="12" customHeight="1" x14ac:dyDescent="0.25">
      <c r="A65" s="35">
        <v>13</v>
      </c>
      <c r="B65" s="35">
        <v>2</v>
      </c>
      <c r="C65" s="35">
        <v>2022</v>
      </c>
      <c r="D65" s="36">
        <v>6.2</v>
      </c>
      <c r="E65" s="36">
        <v>16.170000000000002</v>
      </c>
      <c r="F65" s="36">
        <v>11.34</v>
      </c>
      <c r="G65" s="36">
        <v>70.8</v>
      </c>
      <c r="H65" s="36"/>
      <c r="I65" s="36">
        <v>17.72</v>
      </c>
      <c r="J65" s="36">
        <v>9.82</v>
      </c>
      <c r="K65" s="36">
        <v>136</v>
      </c>
      <c r="L65" s="36">
        <v>1.4630000000000001</v>
      </c>
      <c r="M65" s="37">
        <f t="shared" si="2"/>
        <v>3.7550000000000008</v>
      </c>
    </row>
    <row r="66" spans="1:13" ht="12" customHeight="1" x14ac:dyDescent="0.25">
      <c r="A66" s="35">
        <v>14</v>
      </c>
      <c r="B66" s="35">
        <v>2</v>
      </c>
      <c r="C66" s="35">
        <v>2022</v>
      </c>
      <c r="D66" s="36">
        <v>0</v>
      </c>
      <c r="E66" s="36">
        <v>18.760000000000002</v>
      </c>
      <c r="F66" s="36">
        <v>9.4</v>
      </c>
      <c r="G66" s="36">
        <v>78.599999999999994</v>
      </c>
      <c r="H66" s="36"/>
      <c r="I66" s="36">
        <v>16.59</v>
      </c>
      <c r="J66" s="36">
        <v>23.95</v>
      </c>
      <c r="K66" s="36">
        <v>166.3</v>
      </c>
      <c r="L66" s="36">
        <v>3.3210000000000002</v>
      </c>
      <c r="M66" s="37">
        <f t="shared" si="2"/>
        <v>4.0800000000000018</v>
      </c>
    </row>
    <row r="67" spans="1:13" ht="12" customHeight="1" x14ac:dyDescent="0.25">
      <c r="A67" s="35">
        <v>15</v>
      </c>
      <c r="B67" s="35">
        <v>2</v>
      </c>
      <c r="C67" s="35">
        <v>2022</v>
      </c>
      <c r="D67" s="36">
        <v>0</v>
      </c>
      <c r="E67" s="36">
        <v>20.55</v>
      </c>
      <c r="F67" s="36">
        <v>11.53</v>
      </c>
      <c r="G67" s="36">
        <v>69.44</v>
      </c>
      <c r="H67" s="36"/>
      <c r="I67" s="36">
        <v>17.21</v>
      </c>
      <c r="J67" s="36">
        <v>24.34</v>
      </c>
      <c r="K67" s="36">
        <v>131.1</v>
      </c>
      <c r="L67" s="36">
        <v>3.4540000000000002</v>
      </c>
      <c r="M67" s="37">
        <f t="shared" si="2"/>
        <v>6.0399999999999991</v>
      </c>
    </row>
    <row r="68" spans="1:13" ht="12" customHeight="1" x14ac:dyDescent="0.25">
      <c r="A68" s="35">
        <v>16</v>
      </c>
      <c r="B68" s="35">
        <v>2</v>
      </c>
      <c r="C68" s="35">
        <v>2022</v>
      </c>
      <c r="D68" s="36">
        <v>0.4</v>
      </c>
      <c r="E68" s="36">
        <v>22.42</v>
      </c>
      <c r="F68" s="36">
        <v>10.72</v>
      </c>
      <c r="G68" s="36">
        <v>92.4</v>
      </c>
      <c r="H68" s="36"/>
      <c r="I68" s="36">
        <v>17.489999999999998</v>
      </c>
      <c r="J68" s="36">
        <v>20.85</v>
      </c>
      <c r="K68" s="36">
        <v>114.4</v>
      </c>
      <c r="L68" s="36">
        <v>3.286</v>
      </c>
      <c r="M68" s="37">
        <f t="shared" si="2"/>
        <v>6.57</v>
      </c>
    </row>
    <row r="69" spans="1:13" ht="12" customHeight="1" x14ac:dyDescent="0.25">
      <c r="A69" s="35">
        <v>17</v>
      </c>
      <c r="B69" s="35">
        <v>2</v>
      </c>
      <c r="C69" s="35">
        <v>2022</v>
      </c>
      <c r="D69" s="36">
        <v>0</v>
      </c>
      <c r="E69" s="36">
        <v>21.32</v>
      </c>
      <c r="F69" s="36">
        <v>8.07</v>
      </c>
      <c r="G69" s="36">
        <v>63.25</v>
      </c>
      <c r="H69" s="36"/>
      <c r="I69" s="36">
        <v>17.559999999999999</v>
      </c>
      <c r="J69" s="36">
        <v>24.7</v>
      </c>
      <c r="K69" s="36">
        <v>168.2</v>
      </c>
      <c r="L69" s="36">
        <v>3.9180000000000001</v>
      </c>
      <c r="M69" s="37">
        <f t="shared" si="2"/>
        <v>4.6950000000000003</v>
      </c>
    </row>
    <row r="70" spans="1:13" ht="12" customHeight="1" x14ac:dyDescent="0.25">
      <c r="A70" s="35">
        <v>18</v>
      </c>
      <c r="B70" s="35">
        <v>2</v>
      </c>
      <c r="C70" s="35">
        <v>2022</v>
      </c>
      <c r="D70" s="36">
        <v>0</v>
      </c>
      <c r="E70" s="36">
        <v>25.53</v>
      </c>
      <c r="F70" s="36">
        <v>11.1</v>
      </c>
      <c r="G70" s="36">
        <v>57.86</v>
      </c>
      <c r="H70" s="36"/>
      <c r="I70" s="36">
        <v>17.93</v>
      </c>
      <c r="J70" s="36">
        <v>26.11</v>
      </c>
      <c r="K70" s="36">
        <v>300.39999999999998</v>
      </c>
      <c r="L70" s="36">
        <v>5.2779999999999996</v>
      </c>
      <c r="M70" s="37">
        <f t="shared" si="2"/>
        <v>8.3150000000000013</v>
      </c>
    </row>
    <row r="71" spans="1:13" ht="12" customHeight="1" x14ac:dyDescent="0.25">
      <c r="A71" s="35">
        <v>19</v>
      </c>
      <c r="B71" s="35">
        <v>2</v>
      </c>
      <c r="C71" s="35">
        <v>2022</v>
      </c>
      <c r="D71" s="36">
        <v>21.6</v>
      </c>
      <c r="E71" s="36">
        <v>24.29</v>
      </c>
      <c r="F71" s="36">
        <v>17.57</v>
      </c>
      <c r="G71" s="36">
        <v>93.7</v>
      </c>
      <c r="H71" s="36"/>
      <c r="I71" s="36">
        <v>18.510000000000002</v>
      </c>
      <c r="J71" s="36">
        <v>15.16</v>
      </c>
      <c r="K71" s="36">
        <v>212</v>
      </c>
      <c r="L71" s="36">
        <v>2.8490000000000002</v>
      </c>
      <c r="M71" s="37">
        <f t="shared" si="2"/>
        <v>10.93</v>
      </c>
    </row>
    <row r="72" spans="1:13" ht="12" customHeight="1" x14ac:dyDescent="0.25">
      <c r="A72" s="35">
        <v>20</v>
      </c>
      <c r="B72" s="35">
        <v>2</v>
      </c>
      <c r="C72" s="35">
        <v>2022</v>
      </c>
      <c r="D72" s="36">
        <v>0</v>
      </c>
      <c r="E72" s="36">
        <v>18.8</v>
      </c>
      <c r="F72" s="36">
        <v>12</v>
      </c>
      <c r="G72" s="36">
        <v>91.5</v>
      </c>
      <c r="H72" s="36"/>
      <c r="I72" s="36">
        <v>17.87</v>
      </c>
      <c r="J72" s="36">
        <v>20.95</v>
      </c>
      <c r="K72" s="36">
        <v>106.8</v>
      </c>
      <c r="L72" s="36">
        <v>2.99</v>
      </c>
      <c r="M72" s="37">
        <f t="shared" si="2"/>
        <v>5.4</v>
      </c>
    </row>
    <row r="73" spans="1:13" ht="12" customHeight="1" x14ac:dyDescent="0.25">
      <c r="A73" s="35">
        <v>21</v>
      </c>
      <c r="B73" s="35">
        <v>2</v>
      </c>
      <c r="C73" s="35">
        <v>2022</v>
      </c>
      <c r="D73" s="36">
        <v>0</v>
      </c>
      <c r="E73" s="36">
        <v>20.41</v>
      </c>
      <c r="F73" s="36">
        <v>7.54</v>
      </c>
      <c r="G73" s="36">
        <v>66.56</v>
      </c>
      <c r="H73" s="36"/>
      <c r="I73" s="36">
        <v>17.239999999999998</v>
      </c>
      <c r="J73" s="36">
        <v>22.56</v>
      </c>
      <c r="K73" s="36">
        <v>179.2</v>
      </c>
      <c r="L73" s="36">
        <v>3.5609999999999999</v>
      </c>
      <c r="M73" s="37">
        <f t="shared" si="2"/>
        <v>3.9749999999999996</v>
      </c>
    </row>
    <row r="74" spans="1:13" ht="12" customHeight="1" x14ac:dyDescent="0.25">
      <c r="A74" s="35">
        <v>22</v>
      </c>
      <c r="B74" s="35">
        <v>2</v>
      </c>
      <c r="C74" s="35">
        <v>2022</v>
      </c>
      <c r="D74" s="36">
        <v>0</v>
      </c>
      <c r="E74" s="36">
        <v>25.06</v>
      </c>
      <c r="F74" s="36">
        <v>11.83</v>
      </c>
      <c r="G74" s="36">
        <v>53.6</v>
      </c>
      <c r="H74" s="36"/>
      <c r="I74" s="36">
        <v>17.71</v>
      </c>
      <c r="J74" s="36">
        <v>24.29</v>
      </c>
      <c r="K74" s="36">
        <v>240.5</v>
      </c>
      <c r="L74" s="36">
        <v>4.4020000000000001</v>
      </c>
      <c r="M74" s="37">
        <f t="shared" si="2"/>
        <v>8.4450000000000003</v>
      </c>
    </row>
    <row r="75" spans="1:13" ht="12" customHeight="1" x14ac:dyDescent="0.25">
      <c r="A75" s="35">
        <v>23</v>
      </c>
      <c r="B75" s="35">
        <v>2</v>
      </c>
      <c r="C75" s="35">
        <v>2022</v>
      </c>
      <c r="D75" s="36">
        <v>0</v>
      </c>
      <c r="E75" s="36">
        <v>18.43</v>
      </c>
      <c r="F75" s="36">
        <v>12.37</v>
      </c>
      <c r="G75" s="36">
        <v>70.3</v>
      </c>
      <c r="H75" s="36"/>
      <c r="I75" s="36">
        <v>18.11</v>
      </c>
      <c r="J75" s="36">
        <v>20.32</v>
      </c>
      <c r="K75" s="36">
        <v>231.9</v>
      </c>
      <c r="L75" s="36">
        <v>2.9510000000000001</v>
      </c>
      <c r="M75" s="37">
        <f t="shared" si="2"/>
        <v>5.3999999999999986</v>
      </c>
    </row>
    <row r="76" spans="1:13" ht="12" customHeight="1" x14ac:dyDescent="0.25">
      <c r="A76" s="35">
        <v>24</v>
      </c>
      <c r="B76" s="35">
        <v>2</v>
      </c>
      <c r="C76" s="35">
        <v>2022</v>
      </c>
      <c r="D76" s="36">
        <v>0</v>
      </c>
      <c r="E76" s="36">
        <v>18.239999999999998</v>
      </c>
      <c r="F76" s="36">
        <v>9.48</v>
      </c>
      <c r="G76" s="36">
        <v>65.66</v>
      </c>
      <c r="H76" s="36"/>
      <c r="I76" s="36">
        <v>17.43</v>
      </c>
      <c r="J76" s="36">
        <v>20.56</v>
      </c>
      <c r="K76" s="36">
        <v>108.2</v>
      </c>
      <c r="L76" s="36">
        <v>3.0030000000000001</v>
      </c>
      <c r="M76" s="37">
        <f t="shared" si="2"/>
        <v>3.8599999999999994</v>
      </c>
    </row>
    <row r="77" spans="1:13" ht="12" customHeight="1" x14ac:dyDescent="0.25">
      <c r="A77" s="35">
        <v>25</v>
      </c>
      <c r="B77" s="35">
        <v>2</v>
      </c>
      <c r="C77" s="35">
        <v>2022</v>
      </c>
      <c r="D77" s="36">
        <v>0</v>
      </c>
      <c r="E77" s="36">
        <v>19.41</v>
      </c>
      <c r="F77" s="36">
        <v>6.0720000000000001</v>
      </c>
      <c r="G77" s="36">
        <v>80.8</v>
      </c>
      <c r="H77" s="36"/>
      <c r="I77" s="36">
        <v>16.73</v>
      </c>
      <c r="J77" s="36">
        <v>25.31</v>
      </c>
      <c r="K77" s="36">
        <v>74.400000000000006</v>
      </c>
      <c r="L77" s="36">
        <v>3.8239999999999998</v>
      </c>
      <c r="M77" s="37">
        <f t="shared" si="2"/>
        <v>2.7409999999999997</v>
      </c>
    </row>
    <row r="78" spans="1:13" ht="12" customHeight="1" x14ac:dyDescent="0.25">
      <c r="A78" s="35">
        <v>26</v>
      </c>
      <c r="B78" s="35">
        <v>2</v>
      </c>
      <c r="C78" s="35">
        <v>2022</v>
      </c>
      <c r="D78" s="36">
        <v>0</v>
      </c>
      <c r="E78" s="36">
        <v>21.23</v>
      </c>
      <c r="F78" s="36">
        <v>5.484</v>
      </c>
      <c r="G78" s="36">
        <v>65.44</v>
      </c>
      <c r="H78" s="36"/>
      <c r="I78" s="36">
        <v>16.440000000000001</v>
      </c>
      <c r="J78" s="36">
        <v>22.95</v>
      </c>
      <c r="K78" s="36">
        <v>311.8</v>
      </c>
      <c r="L78" s="36">
        <v>3.59</v>
      </c>
      <c r="M78" s="37">
        <f t="shared" si="2"/>
        <v>3.3569999999999993</v>
      </c>
    </row>
    <row r="79" spans="1:13" ht="12" customHeight="1" x14ac:dyDescent="0.25">
      <c r="A79" s="35">
        <v>27</v>
      </c>
      <c r="B79" s="35">
        <v>2</v>
      </c>
      <c r="C79" s="35">
        <v>2022</v>
      </c>
      <c r="D79" s="36">
        <v>0</v>
      </c>
      <c r="E79" s="36">
        <v>16.71</v>
      </c>
      <c r="F79" s="36">
        <v>6.6630000000000003</v>
      </c>
      <c r="G79" s="36">
        <v>80.099999999999994</v>
      </c>
      <c r="H79" s="36"/>
      <c r="I79" s="36">
        <v>16.3</v>
      </c>
      <c r="J79" s="36">
        <v>13.47</v>
      </c>
      <c r="K79" s="36">
        <v>208</v>
      </c>
      <c r="L79" s="36">
        <v>2.0059999999999998</v>
      </c>
      <c r="M79" s="37">
        <f t="shared" si="2"/>
        <v>1.6865000000000006</v>
      </c>
    </row>
    <row r="80" spans="1:13" ht="12" customHeight="1" x14ac:dyDescent="0.25">
      <c r="A80" s="35">
        <v>28</v>
      </c>
      <c r="B80" s="35">
        <v>2</v>
      </c>
      <c r="C80" s="35">
        <v>2022</v>
      </c>
      <c r="D80" s="36">
        <v>0</v>
      </c>
      <c r="E80" s="36">
        <v>17.579999999999998</v>
      </c>
      <c r="F80" s="36">
        <v>5.6840000000000002</v>
      </c>
      <c r="G80" s="36">
        <v>86.7</v>
      </c>
      <c r="H80" s="36"/>
      <c r="I80" s="36">
        <v>15.85</v>
      </c>
      <c r="J80" s="36">
        <v>16.73</v>
      </c>
      <c r="K80" s="36">
        <v>88.5</v>
      </c>
      <c r="L80" s="36">
        <v>2.419</v>
      </c>
      <c r="M80" s="37">
        <f t="shared" si="2"/>
        <v>1.6319999999999997</v>
      </c>
    </row>
    <row r="81" spans="1:13" ht="12" customHeight="1" x14ac:dyDescent="0.25">
      <c r="A81" s="35"/>
      <c r="B81" s="35"/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7"/>
    </row>
    <row r="82" spans="1:13" ht="12" customHeight="1" x14ac:dyDescent="0.25">
      <c r="A82" s="24" t="s">
        <v>27</v>
      </c>
      <c r="B82" s="24"/>
      <c r="C82" s="24"/>
      <c r="D82" s="25"/>
      <c r="E82" s="25">
        <f t="shared" ref="E82:M82" si="3">AVERAGE(E53:E80)</f>
        <v>21.041071428571431</v>
      </c>
      <c r="F82" s="25">
        <f t="shared" si="3"/>
        <v>12.23082142857143</v>
      </c>
      <c r="G82" s="25">
        <f t="shared" si="3"/>
        <v>77.392142857142858</v>
      </c>
      <c r="H82" s="26"/>
      <c r="I82" s="25">
        <f t="shared" si="3"/>
        <v>17.939285714285713</v>
      </c>
      <c r="J82" s="25">
        <f t="shared" si="3"/>
        <v>16.144285714285715</v>
      </c>
      <c r="K82" s="25">
        <f t="shared" si="3"/>
        <v>184.47464285714281</v>
      </c>
      <c r="L82" s="25">
        <f t="shared" si="3"/>
        <v>2.7244642857142858</v>
      </c>
      <c r="M82" s="25">
        <f t="shared" si="3"/>
        <v>6.6359464285714278</v>
      </c>
    </row>
    <row r="83" spans="1:13" ht="12" customHeight="1" x14ac:dyDescent="0.25">
      <c r="A83" s="24" t="s">
        <v>28</v>
      </c>
      <c r="B83" s="24"/>
      <c r="C83" s="24"/>
      <c r="D83" s="25">
        <f>SUM(D53:D80)</f>
        <v>168</v>
      </c>
      <c r="E83" s="25"/>
      <c r="F83" s="25"/>
      <c r="G83" s="25"/>
      <c r="H83" s="26"/>
      <c r="I83" s="25"/>
      <c r="J83" s="25">
        <f>SUM(J53:J80)</f>
        <v>452.04</v>
      </c>
      <c r="K83" s="25">
        <f>SUM(K53:K80)</f>
        <v>5165.2899999999991</v>
      </c>
      <c r="L83" s="25">
        <f>SUM(L53:L80)</f>
        <v>76.284999999999997</v>
      </c>
      <c r="M83" s="25">
        <f>SUM(M53:M80)</f>
        <v>185.80649999999997</v>
      </c>
    </row>
    <row r="84" spans="1:13" ht="12" customHeight="1" x14ac:dyDescent="0.25">
      <c r="A84" s="24" t="s">
        <v>29</v>
      </c>
      <c r="B84" s="24"/>
      <c r="C84" s="24"/>
      <c r="D84" s="25"/>
      <c r="E84" s="25">
        <f>MAX(E53:E80)</f>
        <v>27.65</v>
      </c>
      <c r="F84" s="25">
        <f>MAX(F53:F80)</f>
        <v>20.99</v>
      </c>
      <c r="G84" s="25">
        <f>MAX(G53:G80)</f>
        <v>98.2</v>
      </c>
      <c r="H84" s="26"/>
      <c r="I84" s="25">
        <f>MAX(I53:I80)</f>
        <v>20.62</v>
      </c>
      <c r="J84" s="25">
        <f>MAX(J53:J80)</f>
        <v>26.11</v>
      </c>
      <c r="K84" s="25">
        <f>MAX(K53:K80)</f>
        <v>318.7</v>
      </c>
      <c r="L84" s="25">
        <f>MAX(L53:L80)</f>
        <v>5.2779999999999996</v>
      </c>
      <c r="M84" s="25">
        <f>MAX(M53:M80)</f>
        <v>13.975000000000001</v>
      </c>
    </row>
    <row r="85" spans="1:13" ht="12" customHeight="1" x14ac:dyDescent="0.25">
      <c r="A85" s="24" t="s">
        <v>30</v>
      </c>
      <c r="B85" s="24"/>
      <c r="C85" s="24"/>
      <c r="D85" s="25"/>
      <c r="E85" s="25">
        <f t="shared" ref="E85:M85" si="4">MIN(E53:E80)</f>
        <v>14.55</v>
      </c>
      <c r="F85" s="25">
        <f t="shared" si="4"/>
        <v>5.484</v>
      </c>
      <c r="G85" s="25">
        <f t="shared" si="4"/>
        <v>53.6</v>
      </c>
      <c r="H85" s="26"/>
      <c r="I85" s="25">
        <f t="shared" si="4"/>
        <v>15.85</v>
      </c>
      <c r="J85" s="25">
        <f t="shared" si="4"/>
        <v>3.468</v>
      </c>
      <c r="K85" s="25">
        <f t="shared" si="4"/>
        <v>59.39</v>
      </c>
      <c r="L85" s="25">
        <f t="shared" si="4"/>
        <v>0.55400000000000005</v>
      </c>
      <c r="M85" s="25">
        <f t="shared" si="4"/>
        <v>1.6319999999999997</v>
      </c>
    </row>
    <row r="86" spans="1:13" ht="12" customHeight="1" x14ac:dyDescent="0.25">
      <c r="A86" s="24" t="s">
        <v>31</v>
      </c>
      <c r="B86" s="24"/>
      <c r="C86" s="24">
        <f>SUM(E82+F82)/2</f>
        <v>16.63594642857143</v>
      </c>
      <c r="D86" s="25"/>
      <c r="E86" s="25"/>
      <c r="F86" s="25"/>
      <c r="G86" s="25"/>
      <c r="H86" s="26"/>
      <c r="I86" s="30"/>
      <c r="J86" s="27"/>
      <c r="K86" s="25"/>
      <c r="L86" s="28"/>
      <c r="M86" s="29"/>
    </row>
    <row r="87" spans="1:13" ht="12" customHeight="1" x14ac:dyDescent="0.25">
      <c r="A87" s="10"/>
      <c r="B87" s="10"/>
      <c r="C87" s="10"/>
      <c r="D87" s="11"/>
      <c r="E87" s="11"/>
      <c r="F87" s="11"/>
      <c r="G87" s="11"/>
      <c r="H87" s="12"/>
      <c r="I87" s="5"/>
      <c r="J87" s="13"/>
      <c r="K87" s="11"/>
      <c r="L87" s="1"/>
      <c r="M87" s="4"/>
    </row>
    <row r="88" spans="1:13" ht="12" customHeight="1" x14ac:dyDescent="0.25">
      <c r="A88" s="18" t="s">
        <v>32</v>
      </c>
      <c r="B88" s="18"/>
      <c r="C88" s="18"/>
      <c r="D88" s="19"/>
      <c r="E88" s="19"/>
      <c r="F88" s="19"/>
      <c r="G88" s="19"/>
      <c r="H88" s="20"/>
      <c r="I88" s="19"/>
      <c r="J88" s="21"/>
      <c r="K88" s="19"/>
      <c r="L88" s="19"/>
      <c r="M88" s="1"/>
    </row>
    <row r="89" spans="1:13" ht="12" customHeight="1" x14ac:dyDescent="0.25">
      <c r="A89" s="18"/>
      <c r="B89" s="18"/>
      <c r="C89" s="18"/>
      <c r="D89" s="19"/>
      <c r="E89" s="19"/>
      <c r="F89" s="19"/>
      <c r="G89" s="19"/>
      <c r="H89" s="20"/>
      <c r="I89" s="19"/>
      <c r="J89" s="21"/>
      <c r="K89" s="19"/>
      <c r="L89" s="19"/>
      <c r="M89" s="1"/>
    </row>
    <row r="90" spans="1:13" ht="12" customHeight="1" x14ac:dyDescent="0.25">
      <c r="A90" s="18" t="s">
        <v>4</v>
      </c>
      <c r="B90" s="18" t="s">
        <v>5</v>
      </c>
      <c r="C90" s="18" t="s">
        <v>6</v>
      </c>
      <c r="D90" s="19" t="s">
        <v>7</v>
      </c>
      <c r="E90" s="19" t="s">
        <v>8</v>
      </c>
      <c r="F90" s="19" t="s">
        <v>9</v>
      </c>
      <c r="G90" s="19" t="s">
        <v>10</v>
      </c>
      <c r="H90" s="20" t="s">
        <v>11</v>
      </c>
      <c r="I90" s="18" t="s">
        <v>12</v>
      </c>
      <c r="J90" s="22" t="s">
        <v>13</v>
      </c>
      <c r="K90" s="19" t="s">
        <v>13</v>
      </c>
      <c r="L90" s="19" t="s">
        <v>13</v>
      </c>
      <c r="M90" s="23" t="s">
        <v>14</v>
      </c>
    </row>
    <row r="91" spans="1:13" ht="12" customHeight="1" x14ac:dyDescent="0.25">
      <c r="A91" s="18"/>
      <c r="B91" s="18"/>
      <c r="C91" s="18"/>
      <c r="D91" s="19"/>
      <c r="E91" s="19" t="s">
        <v>15</v>
      </c>
      <c r="F91" s="19" t="s">
        <v>15</v>
      </c>
      <c r="G91" s="19" t="s">
        <v>16</v>
      </c>
      <c r="H91" s="20" t="s">
        <v>15</v>
      </c>
      <c r="I91" s="18" t="s">
        <v>15</v>
      </c>
      <c r="J91" s="22" t="s">
        <v>17</v>
      </c>
      <c r="K91" s="19" t="s">
        <v>18</v>
      </c>
      <c r="L91" s="19" t="s">
        <v>19</v>
      </c>
      <c r="M91" s="23" t="s">
        <v>20</v>
      </c>
    </row>
    <row r="92" spans="1:13" ht="12" customHeight="1" x14ac:dyDescent="0.25">
      <c r="A92" s="18"/>
      <c r="B92" s="18"/>
      <c r="C92" s="18"/>
      <c r="D92" s="19" t="s">
        <v>21</v>
      </c>
      <c r="E92" s="19" t="s">
        <v>22</v>
      </c>
      <c r="F92" s="19" t="s">
        <v>22</v>
      </c>
      <c r="G92" s="19" t="s">
        <v>23</v>
      </c>
      <c r="H92" s="20" t="s">
        <v>22</v>
      </c>
      <c r="I92" s="18" t="s">
        <v>22</v>
      </c>
      <c r="J92" s="22" t="s">
        <v>24</v>
      </c>
      <c r="K92" s="19" t="s">
        <v>25</v>
      </c>
      <c r="L92" s="19" t="s">
        <v>21</v>
      </c>
      <c r="M92" s="23" t="s">
        <v>26</v>
      </c>
    </row>
    <row r="93" spans="1:13" ht="12" customHeight="1" x14ac:dyDescent="0.25">
      <c r="A93" s="35">
        <v>1</v>
      </c>
      <c r="B93" s="35">
        <v>3</v>
      </c>
      <c r="C93" s="35">
        <v>2022</v>
      </c>
      <c r="D93" s="36">
        <v>0</v>
      </c>
      <c r="E93" s="36">
        <v>18.100000000000001</v>
      </c>
      <c r="F93" s="36">
        <v>5.8390000000000004</v>
      </c>
      <c r="G93" s="36">
        <v>76.8</v>
      </c>
      <c r="H93" s="36"/>
      <c r="I93" s="36">
        <v>15.77</v>
      </c>
      <c r="J93" s="36">
        <v>21.53</v>
      </c>
      <c r="K93" s="36">
        <v>122.9</v>
      </c>
      <c r="L93" s="36">
        <v>3.0710000000000002</v>
      </c>
      <c r="M93" s="37">
        <f t="shared" ref="M93:M123" si="5">IF((E93+F93)/2-10&lt;=0,0,(E93+F93)/2-10)</f>
        <v>1.9695</v>
      </c>
    </row>
    <row r="94" spans="1:13" ht="12" customHeight="1" x14ac:dyDescent="0.25">
      <c r="A94" s="35">
        <v>2</v>
      </c>
      <c r="B94" s="35">
        <v>3</v>
      </c>
      <c r="C94" s="35">
        <v>2022</v>
      </c>
      <c r="D94" s="36">
        <v>0</v>
      </c>
      <c r="E94" s="36">
        <v>17.84</v>
      </c>
      <c r="F94" s="36">
        <v>9.9700000000000006</v>
      </c>
      <c r="G94" s="36">
        <v>73.400000000000006</v>
      </c>
      <c r="H94" s="36"/>
      <c r="I94" s="36">
        <v>16.3</v>
      </c>
      <c r="J94" s="36">
        <v>23.54</v>
      </c>
      <c r="K94" s="36">
        <v>250</v>
      </c>
      <c r="L94" s="36">
        <v>3.129</v>
      </c>
      <c r="M94" s="37">
        <f t="shared" si="5"/>
        <v>3.9050000000000011</v>
      </c>
    </row>
    <row r="95" spans="1:13" ht="12" customHeight="1" x14ac:dyDescent="0.25">
      <c r="A95" s="35">
        <v>3</v>
      </c>
      <c r="B95" s="35">
        <v>3</v>
      </c>
      <c r="C95" s="35">
        <v>2022</v>
      </c>
      <c r="D95" s="36">
        <v>0</v>
      </c>
      <c r="E95" s="36">
        <v>18.37</v>
      </c>
      <c r="F95" s="36">
        <v>6.1829999999999998</v>
      </c>
      <c r="G95" s="36">
        <v>94.2</v>
      </c>
      <c r="H95" s="36"/>
      <c r="I95" s="36">
        <v>15.76</v>
      </c>
      <c r="J95" s="36">
        <v>22.17</v>
      </c>
      <c r="K95" s="36">
        <v>84.3</v>
      </c>
      <c r="L95" s="36">
        <v>3.21</v>
      </c>
      <c r="M95" s="37">
        <f t="shared" si="5"/>
        <v>2.2765000000000004</v>
      </c>
    </row>
    <row r="96" spans="1:13" ht="12" customHeight="1" x14ac:dyDescent="0.25">
      <c r="A96" s="35">
        <v>4</v>
      </c>
      <c r="B96" s="35">
        <v>3</v>
      </c>
      <c r="C96" s="35">
        <v>2022</v>
      </c>
      <c r="D96" s="36">
        <v>0</v>
      </c>
      <c r="E96" s="36">
        <v>20.8</v>
      </c>
      <c r="F96" s="36">
        <v>7.99</v>
      </c>
      <c r="G96" s="36">
        <v>90.7</v>
      </c>
      <c r="H96" s="36"/>
      <c r="I96" s="36">
        <v>15.79</v>
      </c>
      <c r="J96" s="36">
        <v>19.899999999999999</v>
      </c>
      <c r="K96" s="36">
        <v>68.3</v>
      </c>
      <c r="L96" s="36">
        <v>3.0779999999999998</v>
      </c>
      <c r="M96" s="37">
        <f t="shared" si="5"/>
        <v>4.3949999999999996</v>
      </c>
    </row>
    <row r="97" spans="1:13" ht="12" customHeight="1" x14ac:dyDescent="0.25">
      <c r="A97" s="35">
        <v>5</v>
      </c>
      <c r="B97" s="35">
        <v>3</v>
      </c>
      <c r="C97" s="35">
        <v>2022</v>
      </c>
      <c r="D97" s="36">
        <v>0</v>
      </c>
      <c r="E97" s="36">
        <v>23.21</v>
      </c>
      <c r="F97" s="36">
        <v>8.68</v>
      </c>
      <c r="G97" s="36">
        <v>61.2</v>
      </c>
      <c r="H97" s="36"/>
      <c r="I97" s="36">
        <v>16.3</v>
      </c>
      <c r="J97" s="36">
        <v>22.75</v>
      </c>
      <c r="K97" s="36">
        <v>228.5</v>
      </c>
      <c r="L97" s="36">
        <v>3.9630000000000001</v>
      </c>
      <c r="M97" s="37">
        <f t="shared" si="5"/>
        <v>5.9450000000000003</v>
      </c>
    </row>
    <row r="98" spans="1:13" ht="12" customHeight="1" x14ac:dyDescent="0.25">
      <c r="A98" s="35">
        <v>6</v>
      </c>
      <c r="B98" s="35">
        <v>3</v>
      </c>
      <c r="C98" s="35">
        <v>2022</v>
      </c>
      <c r="D98" s="36">
        <v>0</v>
      </c>
      <c r="E98" s="36">
        <v>24.87</v>
      </c>
      <c r="F98" s="36">
        <v>16.07</v>
      </c>
      <c r="G98" s="36">
        <v>69.430000000000007</v>
      </c>
      <c r="H98" s="36"/>
      <c r="I98" s="36">
        <v>17.04</v>
      </c>
      <c r="J98" s="36">
        <v>22.48</v>
      </c>
      <c r="K98" s="36">
        <v>252.5</v>
      </c>
      <c r="L98" s="36">
        <v>4.3440000000000003</v>
      </c>
      <c r="M98" s="37">
        <f t="shared" si="5"/>
        <v>10.469999999999999</v>
      </c>
    </row>
    <row r="99" spans="1:13" ht="12" customHeight="1" x14ac:dyDescent="0.25">
      <c r="A99" s="35">
        <v>7</v>
      </c>
      <c r="B99" s="35">
        <v>3</v>
      </c>
      <c r="C99" s="35">
        <v>2022</v>
      </c>
      <c r="D99" s="36">
        <v>0</v>
      </c>
      <c r="E99" s="36">
        <v>23.08</v>
      </c>
      <c r="F99" s="36">
        <v>10.039999999999999</v>
      </c>
      <c r="G99" s="36">
        <v>81.3</v>
      </c>
      <c r="H99" s="36"/>
      <c r="I99" s="36">
        <v>17.34</v>
      </c>
      <c r="J99" s="36">
        <v>20.2</v>
      </c>
      <c r="K99" s="36">
        <v>225.8</v>
      </c>
      <c r="L99" s="36">
        <v>3.2549999999999999</v>
      </c>
      <c r="M99" s="37">
        <f t="shared" si="5"/>
        <v>6.5599999999999987</v>
      </c>
    </row>
    <row r="100" spans="1:13" ht="12" customHeight="1" x14ac:dyDescent="0.25">
      <c r="A100" s="35">
        <v>8</v>
      </c>
      <c r="B100" s="35">
        <v>3</v>
      </c>
      <c r="C100" s="35">
        <v>2022</v>
      </c>
      <c r="D100" s="36">
        <v>0</v>
      </c>
      <c r="E100" s="36">
        <v>22.26</v>
      </c>
      <c r="F100" s="36">
        <v>12.86</v>
      </c>
      <c r="G100" s="36">
        <v>66.459999999999994</v>
      </c>
      <c r="H100" s="36"/>
      <c r="I100" s="36">
        <v>17.440000000000001</v>
      </c>
      <c r="J100" s="36">
        <v>20.65</v>
      </c>
      <c r="K100" s="36">
        <v>158.1</v>
      </c>
      <c r="L100" s="36">
        <v>3.3090000000000002</v>
      </c>
      <c r="M100" s="37">
        <f t="shared" si="5"/>
        <v>7.5600000000000023</v>
      </c>
    </row>
    <row r="101" spans="1:13" ht="12" customHeight="1" x14ac:dyDescent="0.25">
      <c r="A101" s="35">
        <v>9</v>
      </c>
      <c r="B101" s="35">
        <v>3</v>
      </c>
      <c r="C101" s="35">
        <v>2022</v>
      </c>
      <c r="D101" s="36">
        <v>0</v>
      </c>
      <c r="E101" s="36">
        <v>24</v>
      </c>
      <c r="F101" s="36">
        <v>12.86</v>
      </c>
      <c r="G101" s="36">
        <v>95.7</v>
      </c>
      <c r="H101" s="36"/>
      <c r="I101" s="36">
        <v>17.559999999999999</v>
      </c>
      <c r="J101" s="36">
        <v>20.37</v>
      </c>
      <c r="K101" s="36">
        <v>75.2</v>
      </c>
      <c r="L101" s="36">
        <v>3.3759999999999999</v>
      </c>
      <c r="M101" s="37">
        <f t="shared" si="5"/>
        <v>8.43</v>
      </c>
    </row>
    <row r="102" spans="1:13" ht="12" customHeight="1" x14ac:dyDescent="0.25">
      <c r="A102" s="35">
        <v>10</v>
      </c>
      <c r="B102" s="35">
        <v>3</v>
      </c>
      <c r="C102" s="35">
        <v>2022</v>
      </c>
      <c r="D102" s="36">
        <v>0</v>
      </c>
      <c r="E102" s="36">
        <v>21.52</v>
      </c>
      <c r="F102" s="36">
        <v>14.91</v>
      </c>
      <c r="G102" s="36">
        <v>64.42</v>
      </c>
      <c r="H102" s="36"/>
      <c r="I102" s="36">
        <v>18.22</v>
      </c>
      <c r="J102" s="36">
        <v>12.06</v>
      </c>
      <c r="K102" s="36">
        <v>89.3</v>
      </c>
      <c r="L102" s="36">
        <v>1.925</v>
      </c>
      <c r="M102" s="37">
        <f t="shared" si="5"/>
        <v>8.2149999999999999</v>
      </c>
    </row>
    <row r="103" spans="1:13" ht="12" customHeight="1" x14ac:dyDescent="0.25">
      <c r="A103" s="35">
        <v>11</v>
      </c>
      <c r="B103" s="35">
        <v>3</v>
      </c>
      <c r="C103" s="35">
        <v>2022</v>
      </c>
      <c r="D103" s="36">
        <v>0</v>
      </c>
      <c r="E103" s="36">
        <v>24.59</v>
      </c>
      <c r="F103" s="36">
        <v>10.84</v>
      </c>
      <c r="G103" s="36">
        <v>86.5</v>
      </c>
      <c r="H103" s="36"/>
      <c r="I103" s="36">
        <v>17.34</v>
      </c>
      <c r="J103" s="36">
        <v>18.62</v>
      </c>
      <c r="K103" s="36">
        <v>303</v>
      </c>
      <c r="L103" s="36">
        <v>3.6709999999999998</v>
      </c>
      <c r="M103" s="37">
        <f t="shared" si="5"/>
        <v>7.7149999999999999</v>
      </c>
    </row>
    <row r="104" spans="1:13" ht="12" customHeight="1" x14ac:dyDescent="0.25">
      <c r="A104" s="35">
        <v>12</v>
      </c>
      <c r="B104" s="35">
        <v>3</v>
      </c>
      <c r="C104" s="35">
        <v>2022</v>
      </c>
      <c r="D104" s="36">
        <v>0</v>
      </c>
      <c r="E104" s="36">
        <v>28.07</v>
      </c>
      <c r="F104" s="36">
        <v>19.170000000000002</v>
      </c>
      <c r="G104" s="36">
        <v>70.099999999999994</v>
      </c>
      <c r="H104" s="36"/>
      <c r="I104" s="36">
        <v>18.28</v>
      </c>
      <c r="J104" s="36">
        <v>18.27</v>
      </c>
      <c r="K104" s="36">
        <v>280.3</v>
      </c>
      <c r="L104" s="36">
        <v>3.4</v>
      </c>
      <c r="M104" s="37">
        <f t="shared" si="5"/>
        <v>13.620000000000001</v>
      </c>
    </row>
    <row r="105" spans="1:13" ht="12" customHeight="1" x14ac:dyDescent="0.25">
      <c r="A105" s="35">
        <v>13</v>
      </c>
      <c r="B105" s="35">
        <v>3</v>
      </c>
      <c r="C105" s="35">
        <v>2022</v>
      </c>
      <c r="D105" s="36">
        <v>0</v>
      </c>
      <c r="E105" s="36">
        <v>18.8</v>
      </c>
      <c r="F105" s="36">
        <v>13.76</v>
      </c>
      <c r="G105" s="36">
        <v>82.5</v>
      </c>
      <c r="H105" s="36"/>
      <c r="I105" s="36">
        <v>17.559999999999999</v>
      </c>
      <c r="J105" s="36">
        <v>18.170000000000002</v>
      </c>
      <c r="K105" s="36">
        <v>277</v>
      </c>
      <c r="L105" s="36">
        <v>2.8109999999999999</v>
      </c>
      <c r="M105" s="37">
        <f t="shared" si="5"/>
        <v>6.2800000000000011</v>
      </c>
    </row>
    <row r="106" spans="1:13" ht="12" customHeight="1" x14ac:dyDescent="0.25">
      <c r="A106" s="35">
        <v>14</v>
      </c>
      <c r="B106" s="35">
        <v>3</v>
      </c>
      <c r="C106" s="35">
        <v>2022</v>
      </c>
      <c r="D106" s="36">
        <v>0</v>
      </c>
      <c r="E106" s="36">
        <v>17.489999999999998</v>
      </c>
      <c r="F106" s="36">
        <v>12.29</v>
      </c>
      <c r="G106" s="36">
        <v>70.599999999999994</v>
      </c>
      <c r="H106" s="36"/>
      <c r="I106" s="36">
        <v>17.07</v>
      </c>
      <c r="J106" s="36">
        <v>11.9</v>
      </c>
      <c r="K106" s="36">
        <v>158.6</v>
      </c>
      <c r="L106" s="36">
        <v>1.88</v>
      </c>
      <c r="M106" s="37">
        <f t="shared" si="5"/>
        <v>4.8899999999999988</v>
      </c>
    </row>
    <row r="107" spans="1:13" ht="12" customHeight="1" x14ac:dyDescent="0.25">
      <c r="A107" s="35">
        <v>15</v>
      </c>
      <c r="B107" s="35">
        <v>3</v>
      </c>
      <c r="C107" s="35">
        <v>2022</v>
      </c>
      <c r="D107" s="36">
        <v>0</v>
      </c>
      <c r="E107" s="36">
        <v>18.41</v>
      </c>
      <c r="F107" s="36">
        <v>12.73</v>
      </c>
      <c r="G107" s="36">
        <v>73.900000000000006</v>
      </c>
      <c r="H107" s="36"/>
      <c r="I107" s="36">
        <v>16.89</v>
      </c>
      <c r="J107" s="36">
        <v>11.98</v>
      </c>
      <c r="K107" s="36">
        <v>323.60000000000002</v>
      </c>
      <c r="L107" s="36">
        <v>2.1659999999999999</v>
      </c>
      <c r="M107" s="37">
        <f t="shared" si="5"/>
        <v>5.57</v>
      </c>
    </row>
    <row r="108" spans="1:13" ht="12" customHeight="1" x14ac:dyDescent="0.25">
      <c r="A108" s="35">
        <v>16</v>
      </c>
      <c r="B108" s="35">
        <v>3</v>
      </c>
      <c r="C108" s="35">
        <v>2022</v>
      </c>
      <c r="D108" s="36">
        <v>0</v>
      </c>
      <c r="E108" s="36">
        <v>17.54</v>
      </c>
      <c r="F108" s="36">
        <v>11.89</v>
      </c>
      <c r="G108" s="36">
        <v>69.42</v>
      </c>
      <c r="H108" s="36"/>
      <c r="I108" s="36">
        <v>16.41</v>
      </c>
      <c r="J108" s="36">
        <v>13.53</v>
      </c>
      <c r="K108" s="36">
        <v>237.9</v>
      </c>
      <c r="L108" s="36">
        <v>1.9850000000000001</v>
      </c>
      <c r="M108" s="37">
        <f t="shared" si="5"/>
        <v>4.7149999999999999</v>
      </c>
    </row>
    <row r="109" spans="1:13" ht="12" customHeight="1" x14ac:dyDescent="0.25">
      <c r="A109" s="35">
        <v>17</v>
      </c>
      <c r="B109" s="35">
        <v>3</v>
      </c>
      <c r="C109" s="35">
        <v>2022</v>
      </c>
      <c r="D109" s="36">
        <v>0</v>
      </c>
      <c r="E109" s="36">
        <v>16.62</v>
      </c>
      <c r="F109" s="36">
        <v>9.92</v>
      </c>
      <c r="G109" s="36">
        <v>78.5</v>
      </c>
      <c r="H109" s="36"/>
      <c r="I109" s="36">
        <v>16.13</v>
      </c>
      <c r="J109" s="36">
        <v>9.69</v>
      </c>
      <c r="K109" s="36">
        <v>145.6</v>
      </c>
      <c r="L109" s="36">
        <v>1.635</v>
      </c>
      <c r="M109" s="37">
        <f t="shared" si="5"/>
        <v>3.2699999999999996</v>
      </c>
    </row>
    <row r="110" spans="1:13" ht="12" customHeight="1" x14ac:dyDescent="0.25">
      <c r="A110" s="35">
        <v>18</v>
      </c>
      <c r="B110" s="35">
        <v>3</v>
      </c>
      <c r="C110" s="35">
        <v>2022</v>
      </c>
      <c r="D110" s="36">
        <v>0</v>
      </c>
      <c r="E110" s="36">
        <v>16.43</v>
      </c>
      <c r="F110" s="36">
        <v>6.266</v>
      </c>
      <c r="G110" s="36">
        <v>85.9</v>
      </c>
      <c r="H110" s="36"/>
      <c r="I110" s="36">
        <v>15.34</v>
      </c>
      <c r="J110" s="36">
        <v>15.55</v>
      </c>
      <c r="K110" s="36">
        <v>104</v>
      </c>
      <c r="L110" s="36">
        <v>2.1869999999999998</v>
      </c>
      <c r="M110" s="37">
        <f t="shared" si="5"/>
        <v>1.347999999999999</v>
      </c>
    </row>
    <row r="111" spans="1:13" ht="12" customHeight="1" x14ac:dyDescent="0.25">
      <c r="A111" s="35">
        <v>19</v>
      </c>
      <c r="B111" s="35">
        <v>3</v>
      </c>
      <c r="C111" s="35">
        <v>2022</v>
      </c>
      <c r="D111" s="36">
        <v>0</v>
      </c>
      <c r="E111" s="36">
        <v>18.07</v>
      </c>
      <c r="F111" s="36">
        <v>2.5569999999999999</v>
      </c>
      <c r="G111" s="36">
        <v>88.7</v>
      </c>
      <c r="H111" s="36"/>
      <c r="I111" s="36">
        <v>14.2</v>
      </c>
      <c r="J111" s="36">
        <v>17.88</v>
      </c>
      <c r="K111" s="36">
        <v>96.9</v>
      </c>
      <c r="L111" s="36">
        <v>2.5209999999999999</v>
      </c>
      <c r="M111" s="37">
        <f t="shared" si="5"/>
        <v>0.31349999999999945</v>
      </c>
    </row>
    <row r="112" spans="1:13" ht="12" customHeight="1" x14ac:dyDescent="0.25">
      <c r="A112" s="35">
        <v>20</v>
      </c>
      <c r="B112" s="35">
        <v>3</v>
      </c>
      <c r="C112" s="35">
        <v>2022</v>
      </c>
      <c r="D112" s="36">
        <v>0</v>
      </c>
      <c r="E112" s="36">
        <v>21</v>
      </c>
      <c r="F112" s="36">
        <v>8.42</v>
      </c>
      <c r="G112" s="36">
        <v>88.9</v>
      </c>
      <c r="H112" s="36"/>
      <c r="I112" s="36">
        <v>14.92</v>
      </c>
      <c r="J112" s="36">
        <v>13.33</v>
      </c>
      <c r="K112" s="36">
        <v>87.5</v>
      </c>
      <c r="L112" s="36">
        <v>2.0699999999999998</v>
      </c>
      <c r="M112" s="37">
        <f t="shared" si="5"/>
        <v>4.7100000000000009</v>
      </c>
    </row>
    <row r="113" spans="1:13" ht="12" customHeight="1" x14ac:dyDescent="0.25">
      <c r="A113" s="35">
        <v>21</v>
      </c>
      <c r="B113" s="35">
        <v>3</v>
      </c>
      <c r="C113" s="35">
        <v>2022</v>
      </c>
      <c r="D113" s="36">
        <v>20.8</v>
      </c>
      <c r="E113" s="36">
        <v>17.98</v>
      </c>
      <c r="F113" s="36">
        <v>10.1</v>
      </c>
      <c r="G113" s="36">
        <v>97.8</v>
      </c>
      <c r="H113" s="36"/>
      <c r="I113" s="36">
        <v>15.49</v>
      </c>
      <c r="J113" s="36">
        <v>4.2510000000000003</v>
      </c>
      <c r="K113" s="36">
        <v>112.9</v>
      </c>
      <c r="L113" s="36">
        <v>0.70799999999999996</v>
      </c>
      <c r="M113" s="37">
        <f t="shared" si="5"/>
        <v>4.0399999999999991</v>
      </c>
    </row>
    <row r="114" spans="1:13" ht="12" customHeight="1" x14ac:dyDescent="0.25">
      <c r="A114" s="35">
        <v>22</v>
      </c>
      <c r="B114" s="35">
        <v>3</v>
      </c>
      <c r="C114" s="35">
        <v>2022</v>
      </c>
      <c r="D114" s="36">
        <v>0.4</v>
      </c>
      <c r="E114" s="36">
        <v>23.06</v>
      </c>
      <c r="F114" s="36">
        <v>14.43</v>
      </c>
      <c r="G114" s="36">
        <v>95.7</v>
      </c>
      <c r="H114" s="36"/>
      <c r="I114" s="36">
        <v>16.27</v>
      </c>
      <c r="J114" s="36">
        <v>13.19</v>
      </c>
      <c r="K114" s="36">
        <v>59.43</v>
      </c>
      <c r="L114" s="36">
        <v>2.0059999999999998</v>
      </c>
      <c r="M114" s="37">
        <f t="shared" si="5"/>
        <v>8.7449999999999974</v>
      </c>
    </row>
    <row r="115" spans="1:13" ht="12" customHeight="1" x14ac:dyDescent="0.25">
      <c r="A115" s="35">
        <v>23</v>
      </c>
      <c r="B115" s="35">
        <v>3</v>
      </c>
      <c r="C115" s="35">
        <v>2022</v>
      </c>
      <c r="D115" s="36">
        <v>1</v>
      </c>
      <c r="E115" s="36">
        <v>22.44</v>
      </c>
      <c r="F115" s="36">
        <v>14.79</v>
      </c>
      <c r="G115" s="36">
        <v>97.5</v>
      </c>
      <c r="H115" s="36"/>
      <c r="I115" s="36">
        <v>17.12</v>
      </c>
      <c r="J115" s="36">
        <v>8.7799999999999994</v>
      </c>
      <c r="K115" s="36">
        <v>42.07</v>
      </c>
      <c r="L115" s="36">
        <v>1.4119999999999999</v>
      </c>
      <c r="M115" s="37">
        <f t="shared" si="5"/>
        <v>8.615000000000002</v>
      </c>
    </row>
    <row r="116" spans="1:13" ht="12" customHeight="1" x14ac:dyDescent="0.25">
      <c r="A116" s="35">
        <v>24</v>
      </c>
      <c r="B116" s="35">
        <v>3</v>
      </c>
      <c r="C116" s="35">
        <v>2022</v>
      </c>
      <c r="D116" s="36">
        <v>2.2000000000000002</v>
      </c>
      <c r="E116" s="36">
        <v>18.66</v>
      </c>
      <c r="F116" s="36">
        <v>15.28</v>
      </c>
      <c r="G116" s="36">
        <v>66.739999999999995</v>
      </c>
      <c r="H116" s="36"/>
      <c r="I116" s="36">
        <v>17.59</v>
      </c>
      <c r="J116" s="36">
        <v>3.6179999999999999</v>
      </c>
      <c r="K116" s="36">
        <v>154.30000000000001</v>
      </c>
      <c r="L116" s="36">
        <v>0.66100000000000003</v>
      </c>
      <c r="M116" s="37">
        <f t="shared" si="5"/>
        <v>6.9699999999999989</v>
      </c>
    </row>
    <row r="117" spans="1:13" ht="12" customHeight="1" x14ac:dyDescent="0.25">
      <c r="A117" s="35">
        <v>25</v>
      </c>
      <c r="B117" s="35">
        <v>3</v>
      </c>
      <c r="C117" s="35">
        <v>2022</v>
      </c>
      <c r="D117" s="36">
        <v>0</v>
      </c>
      <c r="E117" s="36">
        <v>21.78</v>
      </c>
      <c r="F117" s="36">
        <v>14.29</v>
      </c>
      <c r="G117" s="36">
        <v>75.599999999999994</v>
      </c>
      <c r="H117" s="36"/>
      <c r="I117" s="36">
        <v>16.989999999999998</v>
      </c>
      <c r="J117" s="36">
        <v>18.829999999999998</v>
      </c>
      <c r="K117" s="36">
        <v>184.7</v>
      </c>
      <c r="L117" s="36">
        <v>3.1019999999999999</v>
      </c>
      <c r="M117" s="37">
        <f t="shared" si="5"/>
        <v>8.0350000000000001</v>
      </c>
    </row>
    <row r="118" spans="1:13" ht="12" customHeight="1" x14ac:dyDescent="0.25">
      <c r="A118" s="35">
        <v>26</v>
      </c>
      <c r="B118" s="35">
        <v>3</v>
      </c>
      <c r="C118" s="35">
        <v>2022</v>
      </c>
      <c r="D118" s="36">
        <v>0</v>
      </c>
      <c r="E118" s="36">
        <v>20.67</v>
      </c>
      <c r="F118" s="36">
        <v>4.3609999999999998</v>
      </c>
      <c r="G118" s="36">
        <v>90.2</v>
      </c>
      <c r="H118" s="36"/>
      <c r="I118" s="36">
        <v>15.74</v>
      </c>
      <c r="J118" s="36">
        <v>18.34</v>
      </c>
      <c r="K118" s="36">
        <v>235.5</v>
      </c>
      <c r="L118" s="36">
        <v>3.0369999999999999</v>
      </c>
      <c r="M118" s="37">
        <f t="shared" si="5"/>
        <v>2.5155000000000012</v>
      </c>
    </row>
    <row r="119" spans="1:13" ht="12" customHeight="1" x14ac:dyDescent="0.25">
      <c r="A119" s="35">
        <v>27</v>
      </c>
      <c r="B119" s="35">
        <v>3</v>
      </c>
      <c r="C119" s="35">
        <v>2022</v>
      </c>
      <c r="D119" s="36">
        <v>0</v>
      </c>
      <c r="E119" s="36">
        <v>18.02</v>
      </c>
      <c r="F119" s="36">
        <v>7.28</v>
      </c>
      <c r="G119" s="36">
        <v>88.6</v>
      </c>
      <c r="H119" s="36"/>
      <c r="I119" s="36">
        <v>15.24</v>
      </c>
      <c r="J119" s="36">
        <v>16.309999999999999</v>
      </c>
      <c r="K119" s="36">
        <v>248.9</v>
      </c>
      <c r="L119" s="36">
        <v>2.0699999999999998</v>
      </c>
      <c r="M119" s="37">
        <f t="shared" si="5"/>
        <v>2.6500000000000004</v>
      </c>
    </row>
    <row r="120" spans="1:13" ht="12" customHeight="1" x14ac:dyDescent="0.25">
      <c r="A120" s="35">
        <v>28</v>
      </c>
      <c r="B120" s="35">
        <v>3</v>
      </c>
      <c r="C120" s="35">
        <v>2022</v>
      </c>
      <c r="D120" s="36">
        <v>0</v>
      </c>
      <c r="E120" s="36">
        <v>16.850000000000001</v>
      </c>
      <c r="F120" s="36">
        <v>10.07</v>
      </c>
      <c r="G120" s="36">
        <v>94.2</v>
      </c>
      <c r="H120" s="36"/>
      <c r="I120" s="36">
        <v>15.75</v>
      </c>
      <c r="J120" s="36">
        <v>11.61</v>
      </c>
      <c r="K120" s="36">
        <v>121.8</v>
      </c>
      <c r="L120" s="36">
        <v>1.58</v>
      </c>
      <c r="M120" s="37">
        <f t="shared" si="5"/>
        <v>3.4600000000000009</v>
      </c>
    </row>
    <row r="121" spans="1:13" ht="12" customHeight="1" x14ac:dyDescent="0.25">
      <c r="A121" s="35">
        <v>29</v>
      </c>
      <c r="B121" s="35">
        <v>3</v>
      </c>
      <c r="C121" s="35">
        <v>2022</v>
      </c>
      <c r="D121" s="36">
        <v>0.8</v>
      </c>
      <c r="E121" s="36">
        <v>19.22</v>
      </c>
      <c r="F121" s="36">
        <v>5.7389999999999999</v>
      </c>
      <c r="G121" s="36">
        <v>97.5</v>
      </c>
      <c r="H121" s="36"/>
      <c r="I121" s="36">
        <v>15.39</v>
      </c>
      <c r="J121" s="36">
        <v>14.08</v>
      </c>
      <c r="K121" s="36">
        <v>70.099999999999994</v>
      </c>
      <c r="L121" s="36">
        <v>1.9830000000000001</v>
      </c>
      <c r="M121" s="37">
        <f t="shared" si="5"/>
        <v>2.4794999999999998</v>
      </c>
    </row>
    <row r="122" spans="1:13" ht="12" customHeight="1" x14ac:dyDescent="0.25">
      <c r="A122" s="35">
        <v>30</v>
      </c>
      <c r="B122" s="35">
        <v>3</v>
      </c>
      <c r="C122" s="35">
        <v>2022</v>
      </c>
      <c r="D122" s="36">
        <v>0</v>
      </c>
      <c r="E122" s="36">
        <v>21.4</v>
      </c>
      <c r="F122" s="36">
        <v>12</v>
      </c>
      <c r="G122" s="36">
        <v>87.4</v>
      </c>
      <c r="H122" s="36"/>
      <c r="I122" s="36">
        <v>16.329999999999998</v>
      </c>
      <c r="J122" s="36">
        <v>12.24</v>
      </c>
      <c r="K122" s="36">
        <v>64.19</v>
      </c>
      <c r="L122" s="36">
        <v>1.841</v>
      </c>
      <c r="M122" s="37">
        <f t="shared" si="5"/>
        <v>6.6999999999999993</v>
      </c>
    </row>
    <row r="123" spans="1:13" ht="12" customHeight="1" x14ac:dyDescent="0.25">
      <c r="A123" s="35">
        <v>31</v>
      </c>
      <c r="B123" s="35">
        <v>3</v>
      </c>
      <c r="C123" s="35">
        <v>2022</v>
      </c>
      <c r="D123" s="36">
        <v>0</v>
      </c>
      <c r="E123" s="36">
        <v>23.25</v>
      </c>
      <c r="F123" s="36">
        <v>13.26</v>
      </c>
      <c r="G123" s="36">
        <v>97.8</v>
      </c>
      <c r="H123" s="36"/>
      <c r="I123" s="36">
        <v>16.72</v>
      </c>
      <c r="J123" s="36">
        <v>15.35</v>
      </c>
      <c r="K123" s="36">
        <v>85.5</v>
      </c>
      <c r="L123" s="36">
        <v>2.3439999999999999</v>
      </c>
      <c r="M123" s="37">
        <f t="shared" si="5"/>
        <v>8.254999999999999</v>
      </c>
    </row>
    <row r="124" spans="1:13" ht="12" customHeight="1" x14ac:dyDescent="0.25">
      <c r="A124" s="35"/>
      <c r="B124" s="35"/>
      <c r="C124" s="35"/>
      <c r="D124" s="36"/>
      <c r="E124" s="36"/>
      <c r="F124" s="36"/>
      <c r="G124" s="36"/>
      <c r="H124" s="36"/>
      <c r="I124" s="36"/>
      <c r="J124" s="36"/>
      <c r="K124" s="36"/>
      <c r="L124" s="36"/>
      <c r="M124" s="37"/>
    </row>
    <row r="125" spans="1:13" ht="12" customHeight="1" x14ac:dyDescent="0.25">
      <c r="A125" s="24" t="s">
        <v>27</v>
      </c>
      <c r="B125" s="24"/>
      <c r="C125" s="24"/>
      <c r="D125" s="25"/>
      <c r="E125" s="25">
        <f>AVERAGE(E93:E123)</f>
        <v>20.464516129032262</v>
      </c>
      <c r="F125" s="25">
        <f t="shared" ref="F125:M125" si="6">AVERAGE(F93:F123)</f>
        <v>10.80145161290322</v>
      </c>
      <c r="G125" s="25">
        <f t="shared" si="6"/>
        <v>82.505483870967751</v>
      </c>
      <c r="H125" s="26"/>
      <c r="I125" s="25">
        <f t="shared" si="6"/>
        <v>16.460967741935484</v>
      </c>
      <c r="J125" s="25">
        <f t="shared" si="6"/>
        <v>15.844161290322578</v>
      </c>
      <c r="K125" s="25">
        <f t="shared" si="6"/>
        <v>159.63516129032257</v>
      </c>
      <c r="L125" s="25">
        <f t="shared" si="6"/>
        <v>2.5074193548387091</v>
      </c>
      <c r="M125" s="25">
        <f t="shared" si="6"/>
        <v>5.6329838709677427</v>
      </c>
    </row>
    <row r="126" spans="1:13" ht="12" customHeight="1" x14ac:dyDescent="0.25">
      <c r="A126" s="24" t="s">
        <v>28</v>
      </c>
      <c r="B126" s="24"/>
      <c r="C126" s="24"/>
      <c r="D126" s="25">
        <f>SUM(D93:D123)</f>
        <v>25.2</v>
      </c>
      <c r="E126" s="25"/>
      <c r="F126" s="25"/>
      <c r="G126" s="25"/>
      <c r="H126" s="26"/>
      <c r="I126" s="25"/>
      <c r="J126" s="26">
        <f>SUM(J93:J123)</f>
        <v>491.16899999999993</v>
      </c>
      <c r="K126" s="26">
        <f>SUM(K93:K123)</f>
        <v>4948.6899999999996</v>
      </c>
      <c r="L126" s="26">
        <f>SUM(L93:L123)</f>
        <v>77.72999999999999</v>
      </c>
      <c r="M126" s="25">
        <f>SUM(M93:M123)</f>
        <v>174.62250000000003</v>
      </c>
    </row>
    <row r="127" spans="1:13" ht="12" customHeight="1" x14ac:dyDescent="0.25">
      <c r="A127" s="24" t="s">
        <v>29</v>
      </c>
      <c r="B127" s="24"/>
      <c r="C127" s="24"/>
      <c r="D127" s="25"/>
      <c r="E127" s="25">
        <f>MAX(E93:E123)</f>
        <v>28.07</v>
      </c>
      <c r="F127" s="25">
        <f>MAX(F93:F123)</f>
        <v>19.170000000000002</v>
      </c>
      <c r="G127" s="25">
        <f>MAX(G93:G123)</f>
        <v>97.8</v>
      </c>
      <c r="H127" s="26"/>
      <c r="I127" s="25">
        <f>MAX(I93:I123)</f>
        <v>18.28</v>
      </c>
      <c r="J127" s="25">
        <f>MAX(J93:J123)</f>
        <v>23.54</v>
      </c>
      <c r="K127" s="25">
        <f>MAX(K93:K123)</f>
        <v>323.60000000000002</v>
      </c>
      <c r="L127" s="25">
        <f>MAX(L93:L123)</f>
        <v>4.3440000000000003</v>
      </c>
      <c r="M127" s="25">
        <f>MAX(M93:M123)</f>
        <v>13.620000000000001</v>
      </c>
    </row>
    <row r="128" spans="1:13" ht="12" customHeight="1" x14ac:dyDescent="0.25">
      <c r="A128" s="24" t="s">
        <v>30</v>
      </c>
      <c r="B128" s="24"/>
      <c r="C128" s="24"/>
      <c r="D128" s="25"/>
      <c r="E128" s="25">
        <f>MIN(E93:E123)</f>
        <v>16.43</v>
      </c>
      <c r="F128" s="25">
        <f>MIN(F93:F123)</f>
        <v>2.5569999999999999</v>
      </c>
      <c r="G128" s="25">
        <f>MIN(G93:G123)</f>
        <v>61.2</v>
      </c>
      <c r="H128" s="26"/>
      <c r="I128" s="25">
        <f>MIN(I93:I123)</f>
        <v>14.2</v>
      </c>
      <c r="J128" s="25">
        <f>MIN(J93:J123)</f>
        <v>3.6179999999999999</v>
      </c>
      <c r="K128" s="25">
        <f>MIN(K93:K123)</f>
        <v>42.07</v>
      </c>
      <c r="L128" s="25">
        <f>MIN(L93:L123)</f>
        <v>0.66100000000000003</v>
      </c>
      <c r="M128" s="25">
        <f>MIN(M93:M123)</f>
        <v>0.31349999999999945</v>
      </c>
    </row>
    <row r="129" spans="1:13" ht="12" customHeight="1" x14ac:dyDescent="0.25">
      <c r="A129" s="24" t="s">
        <v>31</v>
      </c>
      <c r="B129" s="24"/>
      <c r="C129" s="24">
        <f>SUM(E125+F125)/2</f>
        <v>15.632983870967742</v>
      </c>
      <c r="D129" s="25"/>
      <c r="E129" s="25"/>
      <c r="F129" s="25"/>
      <c r="G129" s="25"/>
      <c r="H129" s="26"/>
      <c r="I129" s="36"/>
      <c r="J129" s="27"/>
      <c r="K129" s="25"/>
      <c r="L129" s="28"/>
      <c r="M129" s="29"/>
    </row>
    <row r="130" spans="1:13" ht="12" customHeight="1" x14ac:dyDescent="0.25">
      <c r="A130" s="10"/>
      <c r="B130" s="10"/>
      <c r="C130" s="10"/>
      <c r="D130" s="11"/>
      <c r="E130" s="11"/>
      <c r="F130" s="11"/>
      <c r="G130" s="11"/>
      <c r="H130" s="12"/>
      <c r="I130" s="5"/>
      <c r="J130" s="13"/>
      <c r="K130" s="11"/>
      <c r="L130" s="1"/>
      <c r="M130" s="4"/>
    </row>
    <row r="131" spans="1:13" ht="12" customHeight="1" x14ac:dyDescent="0.25">
      <c r="A131" s="18" t="s">
        <v>32</v>
      </c>
      <c r="B131" s="18"/>
      <c r="C131" s="18"/>
      <c r="D131" s="19"/>
      <c r="E131" s="19"/>
      <c r="F131" s="19"/>
      <c r="G131" s="19"/>
      <c r="H131" s="20"/>
      <c r="I131" s="19"/>
      <c r="J131" s="21"/>
      <c r="K131" s="19"/>
      <c r="L131" s="19"/>
      <c r="M131" s="1"/>
    </row>
    <row r="132" spans="1:13" ht="12" customHeight="1" x14ac:dyDescent="0.25">
      <c r="A132" s="18"/>
      <c r="B132" s="18"/>
      <c r="C132" s="18"/>
      <c r="D132" s="19"/>
      <c r="E132" s="19"/>
      <c r="F132" s="19"/>
      <c r="G132" s="19"/>
      <c r="H132" s="20"/>
      <c r="I132" s="19"/>
      <c r="J132" s="21"/>
      <c r="K132" s="19"/>
      <c r="L132" s="19"/>
      <c r="M132" s="1"/>
    </row>
    <row r="133" spans="1:13" ht="12" customHeight="1" x14ac:dyDescent="0.25">
      <c r="A133" s="18" t="s">
        <v>4</v>
      </c>
      <c r="B133" s="18" t="s">
        <v>5</v>
      </c>
      <c r="C133" s="18" t="s">
        <v>6</v>
      </c>
      <c r="D133" s="19" t="s">
        <v>7</v>
      </c>
      <c r="E133" s="19" t="s">
        <v>8</v>
      </c>
      <c r="F133" s="19" t="s">
        <v>9</v>
      </c>
      <c r="G133" s="19" t="s">
        <v>10</v>
      </c>
      <c r="H133" s="20" t="s">
        <v>11</v>
      </c>
      <c r="I133" s="18" t="s">
        <v>12</v>
      </c>
      <c r="J133" s="22" t="s">
        <v>13</v>
      </c>
      <c r="K133" s="19" t="s">
        <v>13</v>
      </c>
      <c r="L133" s="19" t="s">
        <v>13</v>
      </c>
      <c r="M133" s="23" t="s">
        <v>14</v>
      </c>
    </row>
    <row r="134" spans="1:13" ht="12" customHeight="1" x14ac:dyDescent="0.25">
      <c r="A134" s="18"/>
      <c r="B134" s="18"/>
      <c r="C134" s="18"/>
      <c r="D134" s="19"/>
      <c r="E134" s="19" t="s">
        <v>15</v>
      </c>
      <c r="F134" s="19" t="s">
        <v>15</v>
      </c>
      <c r="G134" s="19" t="s">
        <v>16</v>
      </c>
      <c r="H134" s="20" t="s">
        <v>15</v>
      </c>
      <c r="I134" s="18" t="s">
        <v>15</v>
      </c>
      <c r="J134" s="22" t="s">
        <v>17</v>
      </c>
      <c r="K134" s="19" t="s">
        <v>18</v>
      </c>
      <c r="L134" s="19" t="s">
        <v>19</v>
      </c>
      <c r="M134" s="23" t="s">
        <v>20</v>
      </c>
    </row>
    <row r="135" spans="1:13" ht="12" customHeight="1" x14ac:dyDescent="0.25">
      <c r="A135" s="18"/>
      <c r="B135" s="18"/>
      <c r="C135" s="18"/>
      <c r="D135" s="19" t="s">
        <v>21</v>
      </c>
      <c r="E135" s="19" t="s">
        <v>22</v>
      </c>
      <c r="F135" s="19" t="s">
        <v>22</v>
      </c>
      <c r="G135" s="19" t="s">
        <v>23</v>
      </c>
      <c r="H135" s="20" t="s">
        <v>22</v>
      </c>
      <c r="I135" s="18" t="s">
        <v>22</v>
      </c>
      <c r="J135" s="22" t="s">
        <v>24</v>
      </c>
      <c r="K135" s="19" t="s">
        <v>25</v>
      </c>
      <c r="L135" s="19" t="s">
        <v>21</v>
      </c>
      <c r="M135" s="23" t="s">
        <v>26</v>
      </c>
    </row>
    <row r="136" spans="1:13" ht="12" customHeight="1" x14ac:dyDescent="0.25">
      <c r="A136" s="35">
        <v>1</v>
      </c>
      <c r="B136" s="35">
        <v>4</v>
      </c>
      <c r="C136" s="35">
        <v>2022</v>
      </c>
      <c r="D136" s="36">
        <v>0</v>
      </c>
      <c r="E136" s="36">
        <v>19.59</v>
      </c>
      <c r="F136" s="36">
        <v>10.95</v>
      </c>
      <c r="G136" s="36">
        <v>93</v>
      </c>
      <c r="H136" s="36"/>
      <c r="I136" s="36">
        <v>16.63</v>
      </c>
      <c r="J136" s="36">
        <v>13.86</v>
      </c>
      <c r="K136" s="36">
        <v>209</v>
      </c>
      <c r="L136" s="36">
        <v>1.95</v>
      </c>
      <c r="M136" s="37">
        <f t="shared" ref="M136:M165" si="7">IF((E136+F136)/2-10&lt;=0,0,(E136+F136)/2-10)</f>
        <v>5.27</v>
      </c>
    </row>
    <row r="137" spans="1:13" ht="12" customHeight="1" x14ac:dyDescent="0.25">
      <c r="A137" s="35">
        <v>2</v>
      </c>
      <c r="B137" s="35">
        <v>4</v>
      </c>
      <c r="C137" s="35">
        <v>2022</v>
      </c>
      <c r="D137" s="36">
        <v>0</v>
      </c>
      <c r="E137" s="36">
        <v>21.03</v>
      </c>
      <c r="F137" s="36">
        <v>6.1369999999999996</v>
      </c>
      <c r="G137" s="36">
        <v>87.7</v>
      </c>
      <c r="H137" s="36"/>
      <c r="I137" s="36">
        <v>15.63</v>
      </c>
      <c r="J137" s="36">
        <v>16.510000000000002</v>
      </c>
      <c r="K137" s="36">
        <v>64.239999999999995</v>
      </c>
      <c r="L137" s="36">
        <v>2.472</v>
      </c>
      <c r="M137" s="37">
        <f t="shared" si="7"/>
        <v>3.5835000000000008</v>
      </c>
    </row>
    <row r="138" spans="1:13" ht="12" customHeight="1" x14ac:dyDescent="0.25">
      <c r="A138" s="35">
        <v>3</v>
      </c>
      <c r="B138" s="35">
        <v>4</v>
      </c>
      <c r="C138" s="35">
        <v>2022</v>
      </c>
      <c r="D138" s="36">
        <v>0.2</v>
      </c>
      <c r="E138" s="36">
        <v>22.3</v>
      </c>
      <c r="F138" s="36">
        <v>9.6199999999999992</v>
      </c>
      <c r="G138" s="36">
        <v>99.1</v>
      </c>
      <c r="H138" s="36"/>
      <c r="I138" s="36">
        <v>16.010000000000002</v>
      </c>
      <c r="J138" s="36">
        <v>17.03</v>
      </c>
      <c r="K138" s="36">
        <v>88.1</v>
      </c>
      <c r="L138" s="36">
        <v>2.5870000000000002</v>
      </c>
      <c r="M138" s="37">
        <f t="shared" si="7"/>
        <v>5.9600000000000009</v>
      </c>
    </row>
    <row r="139" spans="1:13" ht="12" customHeight="1" x14ac:dyDescent="0.25">
      <c r="A139" s="35">
        <v>4</v>
      </c>
      <c r="B139" s="35">
        <v>4</v>
      </c>
      <c r="C139" s="35">
        <v>2022</v>
      </c>
      <c r="D139" s="36">
        <v>0</v>
      </c>
      <c r="E139" s="36">
        <v>22.08</v>
      </c>
      <c r="F139" s="36">
        <v>7.85</v>
      </c>
      <c r="G139" s="36">
        <v>65.67</v>
      </c>
      <c r="H139" s="36"/>
      <c r="I139" s="36">
        <v>16</v>
      </c>
      <c r="J139" s="36">
        <v>16.010000000000002</v>
      </c>
      <c r="K139" s="36">
        <v>170.9</v>
      </c>
      <c r="L139" s="36">
        <v>2.577</v>
      </c>
      <c r="M139" s="37">
        <f t="shared" si="7"/>
        <v>4.9649999999999999</v>
      </c>
    </row>
    <row r="140" spans="1:13" ht="12" customHeight="1" x14ac:dyDescent="0.25">
      <c r="A140" s="35">
        <v>5</v>
      </c>
      <c r="B140" s="35">
        <v>4</v>
      </c>
      <c r="C140" s="35">
        <v>2022</v>
      </c>
      <c r="D140" s="36">
        <v>0</v>
      </c>
      <c r="E140" s="36">
        <v>23.42</v>
      </c>
      <c r="F140" s="36">
        <v>9.6300000000000008</v>
      </c>
      <c r="G140" s="36">
        <v>74</v>
      </c>
      <c r="H140" s="36"/>
      <c r="I140" s="36">
        <v>15.94</v>
      </c>
      <c r="J140" s="36">
        <v>8.92</v>
      </c>
      <c r="K140" s="36">
        <v>267.60000000000002</v>
      </c>
      <c r="L140" s="36">
        <v>2.0790000000000002</v>
      </c>
      <c r="M140" s="37">
        <f t="shared" si="7"/>
        <v>6.5250000000000021</v>
      </c>
    </row>
    <row r="141" spans="1:13" ht="12" customHeight="1" x14ac:dyDescent="0.25">
      <c r="A141" s="35">
        <v>6</v>
      </c>
      <c r="B141" s="35">
        <v>4</v>
      </c>
      <c r="C141" s="35">
        <v>2022</v>
      </c>
      <c r="D141" s="36">
        <v>2.4</v>
      </c>
      <c r="E141" s="36">
        <v>23.67</v>
      </c>
      <c r="F141" s="36">
        <v>17.28</v>
      </c>
      <c r="G141" s="36">
        <v>66.540000000000006</v>
      </c>
      <c r="H141" s="36"/>
      <c r="I141" s="36">
        <v>16.670000000000002</v>
      </c>
      <c r="J141" s="36">
        <v>8.34</v>
      </c>
      <c r="K141" s="36">
        <v>160.80000000000001</v>
      </c>
      <c r="L141" s="36">
        <v>1.554</v>
      </c>
      <c r="M141" s="37">
        <f t="shared" si="7"/>
        <v>10.475000000000001</v>
      </c>
    </row>
    <row r="142" spans="1:13" ht="12" customHeight="1" x14ac:dyDescent="0.25">
      <c r="A142" s="35">
        <v>7</v>
      </c>
      <c r="B142" s="35">
        <v>4</v>
      </c>
      <c r="C142" s="35">
        <v>2022</v>
      </c>
      <c r="D142" s="36">
        <v>0</v>
      </c>
      <c r="E142" s="36">
        <v>15.23</v>
      </c>
      <c r="F142" s="36">
        <v>5.0979999999999999</v>
      </c>
      <c r="G142" s="36">
        <v>69.540000000000006</v>
      </c>
      <c r="H142" s="36"/>
      <c r="I142" s="36">
        <v>15.65</v>
      </c>
      <c r="J142" s="36">
        <v>16.36</v>
      </c>
      <c r="K142" s="36">
        <v>190.1</v>
      </c>
      <c r="L142" s="36">
        <v>2.27</v>
      </c>
      <c r="M142" s="37">
        <f t="shared" si="7"/>
        <v>0.1639999999999997</v>
      </c>
    </row>
    <row r="143" spans="1:13" ht="12" customHeight="1" x14ac:dyDescent="0.25">
      <c r="A143" s="35">
        <v>8</v>
      </c>
      <c r="B143" s="35">
        <v>4</v>
      </c>
      <c r="C143" s="35">
        <v>2022</v>
      </c>
      <c r="D143" s="36">
        <v>0</v>
      </c>
      <c r="E143" s="36">
        <v>18.739999999999998</v>
      </c>
      <c r="F143" s="36">
        <v>4.1669999999999998</v>
      </c>
      <c r="G143" s="36">
        <v>90</v>
      </c>
      <c r="H143" s="36"/>
      <c r="I143" s="36">
        <v>14.27</v>
      </c>
      <c r="J143" s="36">
        <v>16.04</v>
      </c>
      <c r="K143" s="36">
        <v>86</v>
      </c>
      <c r="L143" s="36">
        <v>2.423</v>
      </c>
      <c r="M143" s="37">
        <f t="shared" si="7"/>
        <v>1.4534999999999982</v>
      </c>
    </row>
    <row r="144" spans="1:13" ht="12" customHeight="1" x14ac:dyDescent="0.25">
      <c r="A144" s="35">
        <v>9</v>
      </c>
      <c r="B144" s="35">
        <v>4</v>
      </c>
      <c r="C144" s="35">
        <v>2022</v>
      </c>
      <c r="D144" s="36">
        <v>0</v>
      </c>
      <c r="E144" s="36">
        <v>16.62</v>
      </c>
      <c r="F144" s="36">
        <v>5.0839999999999996</v>
      </c>
      <c r="G144" s="36">
        <v>85.5</v>
      </c>
      <c r="H144" s="36"/>
      <c r="I144" s="36">
        <v>13.75</v>
      </c>
      <c r="J144" s="36">
        <v>10.73</v>
      </c>
      <c r="K144" s="36">
        <v>71.400000000000006</v>
      </c>
      <c r="L144" s="36">
        <v>1.4990000000000001</v>
      </c>
      <c r="M144" s="37">
        <f t="shared" si="7"/>
        <v>0.85200000000000031</v>
      </c>
    </row>
    <row r="145" spans="1:13" ht="12" customHeight="1" x14ac:dyDescent="0.25">
      <c r="A145" s="35">
        <v>10</v>
      </c>
      <c r="B145" s="35">
        <v>4</v>
      </c>
      <c r="C145" s="35">
        <v>2022</v>
      </c>
      <c r="D145" s="36">
        <v>0</v>
      </c>
      <c r="E145" s="36">
        <v>18.75</v>
      </c>
      <c r="F145" s="36">
        <v>4.7610000000000001</v>
      </c>
      <c r="G145" s="36">
        <v>68.06</v>
      </c>
      <c r="H145" s="36"/>
      <c r="I145" s="36">
        <v>13.32</v>
      </c>
      <c r="J145" s="36">
        <v>12.69</v>
      </c>
      <c r="K145" s="36">
        <v>104.3</v>
      </c>
      <c r="L145" s="36">
        <v>1.8879999999999999</v>
      </c>
      <c r="M145" s="37">
        <f t="shared" si="7"/>
        <v>1.7554999999999996</v>
      </c>
    </row>
    <row r="146" spans="1:13" ht="12" customHeight="1" x14ac:dyDescent="0.25">
      <c r="A146" s="35">
        <v>11</v>
      </c>
      <c r="B146" s="35">
        <v>4</v>
      </c>
      <c r="C146" s="35">
        <v>2022</v>
      </c>
      <c r="D146" s="36">
        <v>0</v>
      </c>
      <c r="E146" s="36">
        <v>21.82</v>
      </c>
      <c r="F146" s="36">
        <v>6.3220000000000001</v>
      </c>
      <c r="G146" s="36">
        <v>63.43</v>
      </c>
      <c r="H146" s="36"/>
      <c r="I146" s="36">
        <v>13.35</v>
      </c>
      <c r="J146" s="36">
        <v>15.75</v>
      </c>
      <c r="K146" s="36">
        <v>269.10000000000002</v>
      </c>
      <c r="L146" s="36">
        <v>3.1509999999999998</v>
      </c>
      <c r="M146" s="37">
        <f t="shared" si="7"/>
        <v>4.0709999999999997</v>
      </c>
    </row>
    <row r="147" spans="1:13" ht="12" customHeight="1" x14ac:dyDescent="0.25">
      <c r="A147" s="35">
        <v>12</v>
      </c>
      <c r="B147" s="35">
        <v>4</v>
      </c>
      <c r="C147" s="35">
        <v>2022</v>
      </c>
      <c r="D147" s="36">
        <v>0.2</v>
      </c>
      <c r="E147" s="36">
        <v>22.98</v>
      </c>
      <c r="F147" s="36">
        <v>14.74</v>
      </c>
      <c r="G147" s="36">
        <v>70.099999999999994</v>
      </c>
      <c r="H147" s="36"/>
      <c r="I147" s="36">
        <v>14.19</v>
      </c>
      <c r="J147" s="36">
        <v>11.61</v>
      </c>
      <c r="K147" s="36">
        <v>223.6</v>
      </c>
      <c r="L147" s="36">
        <v>2.2909999999999999</v>
      </c>
      <c r="M147" s="37">
        <f t="shared" si="7"/>
        <v>8.86</v>
      </c>
    </row>
    <row r="148" spans="1:13" ht="12" customHeight="1" x14ac:dyDescent="0.25">
      <c r="A148" s="35">
        <v>13</v>
      </c>
      <c r="B148" s="35">
        <v>4</v>
      </c>
      <c r="C148" s="35">
        <v>2022</v>
      </c>
      <c r="D148" s="36">
        <v>0</v>
      </c>
      <c r="E148" s="36">
        <v>16.47</v>
      </c>
      <c r="F148" s="36">
        <v>11.93</v>
      </c>
      <c r="G148" s="36">
        <v>76.400000000000006</v>
      </c>
      <c r="H148" s="36"/>
      <c r="I148" s="36">
        <v>14.78</v>
      </c>
      <c r="J148" s="36">
        <v>13.11</v>
      </c>
      <c r="K148" s="36">
        <v>232.4</v>
      </c>
      <c r="L148" s="36">
        <v>2.04</v>
      </c>
      <c r="M148" s="37">
        <f t="shared" si="7"/>
        <v>4.1999999999999993</v>
      </c>
    </row>
    <row r="149" spans="1:13" ht="12" customHeight="1" x14ac:dyDescent="0.25">
      <c r="A149" s="35">
        <v>14</v>
      </c>
      <c r="B149" s="35">
        <v>4</v>
      </c>
      <c r="C149" s="35">
        <v>2022</v>
      </c>
      <c r="D149" s="36">
        <v>0</v>
      </c>
      <c r="E149" s="36">
        <v>16.61</v>
      </c>
      <c r="F149" s="36">
        <v>1.625</v>
      </c>
      <c r="G149" s="36">
        <v>94.2</v>
      </c>
      <c r="H149" s="36"/>
      <c r="I149" s="36">
        <v>13</v>
      </c>
      <c r="J149" s="36">
        <v>14.74</v>
      </c>
      <c r="K149" s="36">
        <v>75.7</v>
      </c>
      <c r="L149" s="36">
        <v>2.0249999999999999</v>
      </c>
      <c r="M149" s="37">
        <f t="shared" si="7"/>
        <v>0</v>
      </c>
    </row>
    <row r="150" spans="1:13" ht="12" customHeight="1" x14ac:dyDescent="0.25">
      <c r="A150" s="35">
        <v>15</v>
      </c>
      <c r="B150" s="35">
        <v>4</v>
      </c>
      <c r="C150" s="35">
        <v>2022</v>
      </c>
      <c r="D150" s="36">
        <v>0</v>
      </c>
      <c r="E150" s="36">
        <v>17.77</v>
      </c>
      <c r="F150" s="36">
        <v>1.6779999999999999</v>
      </c>
      <c r="G150" s="36">
        <v>52</v>
      </c>
      <c r="H150" s="36"/>
      <c r="I150" s="36">
        <v>12.09</v>
      </c>
      <c r="J150" s="36">
        <v>13.58</v>
      </c>
      <c r="K150" s="36">
        <v>208.8</v>
      </c>
      <c r="L150" s="36">
        <v>2.089</v>
      </c>
      <c r="M150" s="37">
        <f t="shared" si="7"/>
        <v>0</v>
      </c>
    </row>
    <row r="151" spans="1:13" ht="12" customHeight="1" x14ac:dyDescent="0.25">
      <c r="A151" s="35">
        <v>16</v>
      </c>
      <c r="B151" s="35">
        <v>4</v>
      </c>
      <c r="C151" s="35">
        <v>2022</v>
      </c>
      <c r="D151" s="36">
        <v>0</v>
      </c>
      <c r="E151" s="36">
        <v>24.75</v>
      </c>
      <c r="F151" s="36">
        <v>9.58</v>
      </c>
      <c r="G151" s="36">
        <v>80.3</v>
      </c>
      <c r="H151" s="36"/>
      <c r="I151" s="36">
        <v>13.28</v>
      </c>
      <c r="J151" s="36">
        <v>13.25</v>
      </c>
      <c r="K151" s="36">
        <v>255.4</v>
      </c>
      <c r="L151" s="36">
        <v>3.3889999999999998</v>
      </c>
      <c r="M151" s="37">
        <f t="shared" si="7"/>
        <v>7.1649999999999991</v>
      </c>
    </row>
    <row r="152" spans="1:13" ht="12" customHeight="1" x14ac:dyDescent="0.25">
      <c r="A152" s="35">
        <v>17</v>
      </c>
      <c r="B152" s="35">
        <v>4</v>
      </c>
      <c r="C152" s="35">
        <v>2022</v>
      </c>
      <c r="D152" s="36">
        <v>0</v>
      </c>
      <c r="E152" s="36">
        <v>16.77</v>
      </c>
      <c r="F152" s="36">
        <v>11.74</v>
      </c>
      <c r="G152" s="36">
        <v>85.3</v>
      </c>
      <c r="H152" s="36"/>
      <c r="I152" s="36">
        <v>14.12</v>
      </c>
      <c r="J152" s="36">
        <v>11.23</v>
      </c>
      <c r="K152" s="36">
        <v>95</v>
      </c>
      <c r="L152" s="36">
        <v>1.6040000000000001</v>
      </c>
      <c r="M152" s="37">
        <f t="shared" si="7"/>
        <v>4.254999999999999</v>
      </c>
    </row>
    <row r="153" spans="1:13" ht="12" customHeight="1" x14ac:dyDescent="0.25">
      <c r="A153" s="35">
        <v>18</v>
      </c>
      <c r="B153" s="35">
        <v>4</v>
      </c>
      <c r="C153" s="35">
        <v>2022</v>
      </c>
      <c r="D153" s="36">
        <v>0</v>
      </c>
      <c r="E153" s="36">
        <v>19.170000000000002</v>
      </c>
      <c r="F153" s="36">
        <v>4.452</v>
      </c>
      <c r="G153" s="36">
        <v>53.76</v>
      </c>
      <c r="H153" s="36"/>
      <c r="I153" s="36">
        <v>12.69</v>
      </c>
      <c r="J153" s="36">
        <v>13.82</v>
      </c>
      <c r="K153" s="36">
        <v>147.6</v>
      </c>
      <c r="L153" s="36">
        <v>2.3490000000000002</v>
      </c>
      <c r="M153" s="37">
        <f t="shared" si="7"/>
        <v>1.8109999999999999</v>
      </c>
    </row>
    <row r="154" spans="1:13" ht="12" customHeight="1" x14ac:dyDescent="0.25">
      <c r="A154" s="35">
        <v>19</v>
      </c>
      <c r="B154" s="35">
        <v>4</v>
      </c>
      <c r="C154" s="35">
        <v>2022</v>
      </c>
      <c r="D154" s="36">
        <v>0</v>
      </c>
      <c r="E154" s="36">
        <v>23.51</v>
      </c>
      <c r="F154" s="36">
        <v>7.15</v>
      </c>
      <c r="G154" s="36">
        <v>76.8</v>
      </c>
      <c r="H154" s="36"/>
      <c r="I154" s="36">
        <v>12.91</v>
      </c>
      <c r="J154" s="36">
        <v>7.87</v>
      </c>
      <c r="K154" s="36">
        <v>125.5</v>
      </c>
      <c r="L154" s="36">
        <v>1.764</v>
      </c>
      <c r="M154" s="37">
        <f t="shared" si="7"/>
        <v>5.3300000000000018</v>
      </c>
    </row>
    <row r="155" spans="1:13" ht="12" customHeight="1" x14ac:dyDescent="0.25">
      <c r="A155" s="35">
        <v>20</v>
      </c>
      <c r="B155" s="35">
        <v>4</v>
      </c>
      <c r="C155" s="35">
        <v>2022</v>
      </c>
      <c r="D155" s="36">
        <v>0</v>
      </c>
      <c r="E155" s="36">
        <v>24.82</v>
      </c>
      <c r="F155" s="36">
        <v>9.64</v>
      </c>
      <c r="G155" s="36">
        <v>79.900000000000006</v>
      </c>
      <c r="H155" s="36"/>
      <c r="I155" s="36">
        <v>13.91</v>
      </c>
      <c r="J155" s="36">
        <v>10.32</v>
      </c>
      <c r="K155" s="36">
        <v>247.4</v>
      </c>
      <c r="L155" s="36">
        <v>2.12</v>
      </c>
      <c r="M155" s="37">
        <f t="shared" si="7"/>
        <v>7.23</v>
      </c>
    </row>
    <row r="156" spans="1:13" ht="12" customHeight="1" x14ac:dyDescent="0.25">
      <c r="A156" s="35">
        <v>21</v>
      </c>
      <c r="B156" s="35">
        <v>4</v>
      </c>
      <c r="C156" s="35">
        <v>2022</v>
      </c>
      <c r="D156" s="36">
        <v>5</v>
      </c>
      <c r="E156" s="36">
        <v>22.56</v>
      </c>
      <c r="F156" s="36">
        <v>18.5</v>
      </c>
      <c r="G156" s="36">
        <v>58.47</v>
      </c>
      <c r="H156" s="36"/>
      <c r="I156" s="36">
        <v>15.41</v>
      </c>
      <c r="J156" s="36">
        <v>6.3630000000000004</v>
      </c>
      <c r="K156" s="36">
        <v>243.4</v>
      </c>
      <c r="L156" s="36">
        <v>1.401</v>
      </c>
      <c r="M156" s="37">
        <f t="shared" si="7"/>
        <v>10.530000000000001</v>
      </c>
    </row>
    <row r="157" spans="1:13" ht="12" customHeight="1" x14ac:dyDescent="0.25">
      <c r="A157" s="35">
        <v>22</v>
      </c>
      <c r="B157" s="35">
        <v>4</v>
      </c>
      <c r="C157" s="35">
        <v>2022</v>
      </c>
      <c r="D157" s="36">
        <v>1.8</v>
      </c>
      <c r="E157" s="36">
        <v>21.67</v>
      </c>
      <c r="F157" s="36">
        <v>15.7</v>
      </c>
      <c r="G157" s="36">
        <v>87.3</v>
      </c>
      <c r="H157" s="36"/>
      <c r="I157" s="36">
        <v>15.69</v>
      </c>
      <c r="J157" s="36">
        <v>11.1</v>
      </c>
      <c r="K157" s="36">
        <v>185.2</v>
      </c>
      <c r="L157" s="36">
        <v>2.093</v>
      </c>
      <c r="M157" s="37">
        <f t="shared" si="7"/>
        <v>8.6850000000000023</v>
      </c>
    </row>
    <row r="158" spans="1:13" ht="12" customHeight="1" x14ac:dyDescent="0.25">
      <c r="A158" s="35">
        <v>23</v>
      </c>
      <c r="B158" s="35">
        <v>4</v>
      </c>
      <c r="C158" s="35">
        <v>2022</v>
      </c>
      <c r="D158" s="36">
        <v>0</v>
      </c>
      <c r="E158" s="36">
        <v>16.88</v>
      </c>
      <c r="F158" s="36">
        <v>2.0990000000000002</v>
      </c>
      <c r="G158" s="36">
        <v>76.7</v>
      </c>
      <c r="H158" s="36"/>
      <c r="I158" s="36">
        <v>13.2</v>
      </c>
      <c r="J158" s="36">
        <v>10.27</v>
      </c>
      <c r="K158" s="36">
        <v>82.4</v>
      </c>
      <c r="L158" s="36">
        <v>1.546</v>
      </c>
      <c r="M158" s="37">
        <f t="shared" si="7"/>
        <v>0</v>
      </c>
    </row>
    <row r="159" spans="1:13" ht="12" customHeight="1" x14ac:dyDescent="0.25">
      <c r="A159" s="35">
        <v>24</v>
      </c>
      <c r="B159" s="35">
        <v>4</v>
      </c>
      <c r="C159" s="35">
        <v>2022</v>
      </c>
      <c r="D159" s="36">
        <v>0</v>
      </c>
      <c r="E159" s="36">
        <v>22.47</v>
      </c>
      <c r="F159" s="36">
        <v>3.8980000000000001</v>
      </c>
      <c r="G159" s="36">
        <v>94.3</v>
      </c>
      <c r="H159" s="36"/>
      <c r="I159" s="36">
        <v>12.35</v>
      </c>
      <c r="J159" s="36">
        <v>9.5</v>
      </c>
      <c r="K159" s="36">
        <v>118.8</v>
      </c>
      <c r="L159" s="36">
        <v>1.6919999999999999</v>
      </c>
      <c r="M159" s="37">
        <f t="shared" si="7"/>
        <v>3.1839999999999993</v>
      </c>
    </row>
    <row r="160" spans="1:13" ht="12" customHeight="1" x14ac:dyDescent="0.25">
      <c r="A160" s="35">
        <v>25</v>
      </c>
      <c r="B160" s="35">
        <v>4</v>
      </c>
      <c r="C160" s="35">
        <v>2022</v>
      </c>
      <c r="D160" s="36">
        <v>0</v>
      </c>
      <c r="E160" s="36">
        <v>17.97</v>
      </c>
      <c r="F160" s="36">
        <v>8.8000000000000007</v>
      </c>
      <c r="G160" s="36">
        <v>93.4</v>
      </c>
      <c r="H160" s="36"/>
      <c r="I160" s="36">
        <v>13.33</v>
      </c>
      <c r="J160" s="36">
        <v>11.45</v>
      </c>
      <c r="K160" s="36">
        <v>118.1</v>
      </c>
      <c r="L160" s="36">
        <v>1.651</v>
      </c>
      <c r="M160" s="37">
        <f t="shared" si="7"/>
        <v>3.3849999999999998</v>
      </c>
    </row>
    <row r="161" spans="1:13" ht="12" customHeight="1" x14ac:dyDescent="0.25">
      <c r="A161" s="35">
        <v>26</v>
      </c>
      <c r="B161" s="35">
        <v>4</v>
      </c>
      <c r="C161" s="35">
        <v>2022</v>
      </c>
      <c r="D161" s="36">
        <v>0</v>
      </c>
      <c r="E161" s="36">
        <v>20.34</v>
      </c>
      <c r="F161" s="36">
        <v>4.6479999999999997</v>
      </c>
      <c r="G161" s="36">
        <v>91.7</v>
      </c>
      <c r="H161" s="36"/>
      <c r="I161" s="36">
        <v>12.78</v>
      </c>
      <c r="J161" s="36">
        <v>12.67</v>
      </c>
      <c r="K161" s="36">
        <v>124.7</v>
      </c>
      <c r="L161" s="36">
        <v>2.044</v>
      </c>
      <c r="M161" s="37">
        <f t="shared" si="7"/>
        <v>2.4939999999999998</v>
      </c>
    </row>
    <row r="162" spans="1:13" ht="12" customHeight="1" x14ac:dyDescent="0.25">
      <c r="A162" s="35">
        <v>27</v>
      </c>
      <c r="B162" s="35">
        <v>4</v>
      </c>
      <c r="C162" s="35">
        <v>2022</v>
      </c>
      <c r="D162" s="36">
        <v>0</v>
      </c>
      <c r="E162" s="36">
        <v>18.010000000000002</v>
      </c>
      <c r="F162" s="36">
        <v>4.2649999999999997</v>
      </c>
      <c r="G162" s="36">
        <v>93.8</v>
      </c>
      <c r="H162" s="36"/>
      <c r="I162" s="36">
        <v>12.34</v>
      </c>
      <c r="J162" s="36">
        <v>9.5500000000000007</v>
      </c>
      <c r="K162" s="36">
        <v>83.7</v>
      </c>
      <c r="L162" s="36">
        <v>1.4370000000000001</v>
      </c>
      <c r="M162" s="37">
        <f t="shared" si="7"/>
        <v>1.1375000000000011</v>
      </c>
    </row>
    <row r="163" spans="1:13" ht="12" customHeight="1" x14ac:dyDescent="0.25">
      <c r="A163" s="35">
        <v>28</v>
      </c>
      <c r="B163" s="35">
        <v>4</v>
      </c>
      <c r="C163" s="35">
        <v>2022</v>
      </c>
      <c r="D163" s="36">
        <v>0</v>
      </c>
      <c r="E163" s="36">
        <v>16.809999999999999</v>
      </c>
      <c r="F163" s="36">
        <v>8.27</v>
      </c>
      <c r="G163" s="36">
        <v>96.1</v>
      </c>
      <c r="H163" s="36"/>
      <c r="I163" s="36">
        <v>13.24</v>
      </c>
      <c r="J163" s="36">
        <v>9.32</v>
      </c>
      <c r="K163" s="36">
        <v>52.12</v>
      </c>
      <c r="L163" s="36">
        <v>1.284</v>
      </c>
      <c r="M163" s="37">
        <f t="shared" si="7"/>
        <v>2.5399999999999991</v>
      </c>
    </row>
    <row r="164" spans="1:13" ht="12" customHeight="1" x14ac:dyDescent="0.25">
      <c r="A164" s="35">
        <v>29</v>
      </c>
      <c r="B164" s="35">
        <v>4</v>
      </c>
      <c r="C164" s="35">
        <v>2022</v>
      </c>
      <c r="D164" s="36">
        <v>0</v>
      </c>
      <c r="E164" s="36">
        <v>16.04</v>
      </c>
      <c r="F164" s="36">
        <v>9.26</v>
      </c>
      <c r="G164" s="36">
        <v>89.7</v>
      </c>
      <c r="H164" s="36"/>
      <c r="I164" s="36">
        <v>13.33</v>
      </c>
      <c r="J164" s="36">
        <v>10.37</v>
      </c>
      <c r="K164" s="36">
        <v>63.01</v>
      </c>
      <c r="L164" s="36">
        <v>1.45</v>
      </c>
      <c r="M164" s="37">
        <f t="shared" si="7"/>
        <v>2.6499999999999986</v>
      </c>
    </row>
    <row r="165" spans="1:13" ht="12" customHeight="1" x14ac:dyDescent="0.25">
      <c r="A165" s="35">
        <v>30</v>
      </c>
      <c r="B165" s="35">
        <v>4</v>
      </c>
      <c r="C165" s="35">
        <v>2022</v>
      </c>
      <c r="D165" s="36">
        <v>0</v>
      </c>
      <c r="E165" s="36">
        <v>19.27</v>
      </c>
      <c r="F165" s="36">
        <v>0.53600000000000003</v>
      </c>
      <c r="G165" s="36">
        <v>65.28</v>
      </c>
      <c r="H165" s="36"/>
      <c r="I165" s="36">
        <v>11.55</v>
      </c>
      <c r="J165" s="36">
        <v>11.71</v>
      </c>
      <c r="K165" s="36">
        <v>229.8</v>
      </c>
      <c r="L165" s="36">
        <v>2.0819999999999999</v>
      </c>
      <c r="M165" s="37">
        <f t="shared" si="7"/>
        <v>0</v>
      </c>
    </row>
    <row r="166" spans="1:13" ht="12" customHeight="1" x14ac:dyDescent="0.25">
      <c r="A166" s="35"/>
      <c r="B166" s="35"/>
      <c r="C166" s="35"/>
      <c r="D166" s="36"/>
      <c r="E166" s="36"/>
      <c r="F166" s="36"/>
      <c r="G166" s="36"/>
      <c r="H166" s="36"/>
      <c r="I166"/>
      <c r="J166" s="36"/>
      <c r="K166" s="36"/>
      <c r="L166" s="36"/>
      <c r="M166" s="37"/>
    </row>
    <row r="167" spans="1:13" ht="12" customHeight="1" x14ac:dyDescent="0.25">
      <c r="A167" s="24" t="s">
        <v>27</v>
      </c>
      <c r="B167" s="24"/>
      <c r="C167" s="24"/>
      <c r="D167" s="25"/>
      <c r="E167" s="25">
        <f>AVERAGE(E136:E165)</f>
        <v>19.937333333333331</v>
      </c>
      <c r="F167" s="25">
        <f t="shared" ref="F167:M167" si="8">AVERAGE(F136:F165)</f>
        <v>7.8469999999999995</v>
      </c>
      <c r="G167" s="25">
        <f t="shared" si="8"/>
        <v>79.268333333333331</v>
      </c>
      <c r="H167" s="25"/>
      <c r="I167" s="25">
        <f t="shared" si="8"/>
        <v>14.047000000000001</v>
      </c>
      <c r="J167" s="25">
        <f t="shared" si="8"/>
        <v>12.135766666666667</v>
      </c>
      <c r="K167" s="25">
        <f t="shared" si="8"/>
        <v>153.13900000000001</v>
      </c>
      <c r="L167" s="25">
        <f t="shared" si="8"/>
        <v>2.0266999999999999</v>
      </c>
      <c r="M167" s="25">
        <f t="shared" si="8"/>
        <v>3.9510333333333336</v>
      </c>
    </row>
    <row r="168" spans="1:13" ht="12" customHeight="1" x14ac:dyDescent="0.25">
      <c r="A168" s="24" t="s">
        <v>28</v>
      </c>
      <c r="B168" s="24"/>
      <c r="C168" s="24"/>
      <c r="D168" s="25">
        <f>SUM(D136:D165)</f>
        <v>9.6000000000000014</v>
      </c>
      <c r="E168" s="25"/>
      <c r="F168" s="25"/>
      <c r="G168" s="25"/>
      <c r="H168" s="26"/>
      <c r="I168" s="25"/>
      <c r="J168" s="25">
        <f t="shared" ref="J168:M168" si="9">SUM(J136:J165)</f>
        <v>364.07300000000004</v>
      </c>
      <c r="K168" s="25">
        <f t="shared" si="9"/>
        <v>4594.17</v>
      </c>
      <c r="L168" s="25">
        <f t="shared" si="9"/>
        <v>60.800999999999995</v>
      </c>
      <c r="M168" s="25">
        <f t="shared" si="9"/>
        <v>118.53100000000001</v>
      </c>
    </row>
    <row r="169" spans="1:13" ht="12" customHeight="1" x14ac:dyDescent="0.25">
      <c r="A169" s="24" t="s">
        <v>29</v>
      </c>
      <c r="B169" s="24"/>
      <c r="C169" s="24"/>
      <c r="D169" s="25"/>
      <c r="E169" s="25">
        <f>MAX(E136:E165)</f>
        <v>24.82</v>
      </c>
      <c r="F169" s="25">
        <f t="shared" ref="F169:G169" si="10">MAX(F136:F165)</f>
        <v>18.5</v>
      </c>
      <c r="G169" s="25">
        <f t="shared" si="10"/>
        <v>99.1</v>
      </c>
      <c r="H169" s="26"/>
      <c r="I169" s="25">
        <f t="shared" ref="I169:M169" si="11">MAX(I136:I165)</f>
        <v>16.670000000000002</v>
      </c>
      <c r="J169" s="25">
        <f t="shared" si="11"/>
        <v>17.03</v>
      </c>
      <c r="K169" s="25">
        <f t="shared" si="11"/>
        <v>269.10000000000002</v>
      </c>
      <c r="L169" s="25">
        <f t="shared" si="11"/>
        <v>3.3889999999999998</v>
      </c>
      <c r="M169" s="25">
        <f t="shared" si="11"/>
        <v>10.530000000000001</v>
      </c>
    </row>
    <row r="170" spans="1:13" ht="12" customHeight="1" x14ac:dyDescent="0.25">
      <c r="A170" s="24" t="s">
        <v>30</v>
      </c>
      <c r="B170" s="24"/>
      <c r="C170" s="24"/>
      <c r="D170" s="25"/>
      <c r="E170" s="25">
        <f>MIN(E136:E165)</f>
        <v>15.23</v>
      </c>
      <c r="F170" s="25">
        <f t="shared" ref="F170:M170" si="12">MIN(F136:F165)</f>
        <v>0.53600000000000003</v>
      </c>
      <c r="G170" s="25">
        <f t="shared" si="12"/>
        <v>52</v>
      </c>
      <c r="H170" s="25"/>
      <c r="I170" s="25">
        <f t="shared" si="12"/>
        <v>11.55</v>
      </c>
      <c r="J170" s="25">
        <f t="shared" si="12"/>
        <v>6.3630000000000004</v>
      </c>
      <c r="K170" s="25">
        <f t="shared" si="12"/>
        <v>52.12</v>
      </c>
      <c r="L170" s="25">
        <f t="shared" si="12"/>
        <v>1.284</v>
      </c>
      <c r="M170" s="25">
        <f t="shared" si="12"/>
        <v>0</v>
      </c>
    </row>
    <row r="171" spans="1:13" ht="12" customHeight="1" x14ac:dyDescent="0.25">
      <c r="A171" s="24" t="s">
        <v>31</v>
      </c>
      <c r="B171" s="24"/>
      <c r="C171" s="24">
        <f>SUM(E167+F167)/2</f>
        <v>13.892166666666665</v>
      </c>
      <c r="D171" s="25"/>
      <c r="E171" s="25"/>
      <c r="F171" s="25"/>
      <c r="G171" s="25"/>
      <c r="H171" s="26"/>
      <c r="I171" s="36"/>
      <c r="J171" s="27"/>
      <c r="K171" s="25"/>
      <c r="L171" s="28"/>
      <c r="M171" s="29"/>
    </row>
    <row r="172" spans="1:13" ht="12" customHeight="1" x14ac:dyDescent="0.25">
      <c r="A172" s="14"/>
      <c r="B172" s="14"/>
      <c r="C172" s="14"/>
      <c r="D172" s="15"/>
      <c r="E172" s="15"/>
      <c r="F172" s="15"/>
      <c r="G172" s="15"/>
      <c r="H172" s="16"/>
      <c r="I172" s="15"/>
      <c r="J172" s="7"/>
      <c r="K172" s="15"/>
      <c r="L172" s="2"/>
      <c r="M172" s="2"/>
    </row>
    <row r="173" spans="1:13" ht="12" customHeight="1" x14ac:dyDescent="0.25">
      <c r="A173" s="18" t="s">
        <v>32</v>
      </c>
      <c r="B173" s="18"/>
      <c r="C173" s="18"/>
      <c r="D173" s="19"/>
      <c r="E173" s="19"/>
      <c r="F173" s="19"/>
      <c r="G173" s="19"/>
      <c r="H173" s="20"/>
      <c r="I173" s="19"/>
      <c r="J173" s="21"/>
      <c r="K173" s="19"/>
      <c r="L173" s="19"/>
      <c r="M173" s="1"/>
    </row>
    <row r="174" spans="1:13" ht="12" customHeight="1" x14ac:dyDescent="0.25">
      <c r="A174" s="18"/>
      <c r="B174" s="18"/>
      <c r="C174" s="18"/>
      <c r="D174" s="19"/>
      <c r="E174" s="19"/>
      <c r="F174" s="19"/>
      <c r="G174" s="19"/>
      <c r="H174" s="20"/>
      <c r="I174" s="19"/>
      <c r="J174" s="21"/>
      <c r="K174" s="19"/>
      <c r="L174" s="19"/>
      <c r="M174" s="1"/>
    </row>
    <row r="175" spans="1:13" ht="12" customHeight="1" x14ac:dyDescent="0.25">
      <c r="A175" s="18" t="s">
        <v>4</v>
      </c>
      <c r="B175" s="18" t="s">
        <v>5</v>
      </c>
      <c r="C175" s="18" t="s">
        <v>6</v>
      </c>
      <c r="D175" s="19" t="s">
        <v>7</v>
      </c>
      <c r="E175" s="19" t="s">
        <v>8</v>
      </c>
      <c r="F175" s="19" t="s">
        <v>9</v>
      </c>
      <c r="G175" s="19" t="s">
        <v>10</v>
      </c>
      <c r="H175" s="20" t="s">
        <v>11</v>
      </c>
      <c r="I175" s="18" t="s">
        <v>12</v>
      </c>
      <c r="J175" s="22" t="s">
        <v>13</v>
      </c>
      <c r="K175" s="19" t="s">
        <v>13</v>
      </c>
      <c r="L175" s="19" t="s">
        <v>13</v>
      </c>
      <c r="M175" s="23" t="s">
        <v>14</v>
      </c>
    </row>
    <row r="176" spans="1:13" ht="12" customHeight="1" x14ac:dyDescent="0.25">
      <c r="A176" s="18"/>
      <c r="B176" s="18"/>
      <c r="C176" s="18"/>
      <c r="D176" s="19"/>
      <c r="E176" s="19" t="s">
        <v>15</v>
      </c>
      <c r="F176" s="19" t="s">
        <v>15</v>
      </c>
      <c r="G176" s="19" t="s">
        <v>16</v>
      </c>
      <c r="H176" s="20" t="s">
        <v>15</v>
      </c>
      <c r="I176" s="18" t="s">
        <v>15</v>
      </c>
      <c r="J176" s="22" t="s">
        <v>17</v>
      </c>
      <c r="K176" s="19" t="s">
        <v>18</v>
      </c>
      <c r="L176" s="19" t="s">
        <v>19</v>
      </c>
      <c r="M176" s="23" t="s">
        <v>20</v>
      </c>
    </row>
    <row r="177" spans="1:13" ht="12" customHeight="1" x14ac:dyDescent="0.25">
      <c r="A177" s="18"/>
      <c r="B177" s="18"/>
      <c r="C177" s="18"/>
      <c r="D177" s="19" t="s">
        <v>21</v>
      </c>
      <c r="E177" s="19" t="s">
        <v>22</v>
      </c>
      <c r="F177" s="19" t="s">
        <v>22</v>
      </c>
      <c r="G177" s="19" t="s">
        <v>23</v>
      </c>
      <c r="H177" s="20" t="s">
        <v>22</v>
      </c>
      <c r="I177" s="18" t="s">
        <v>22</v>
      </c>
      <c r="J177" s="22" t="s">
        <v>24</v>
      </c>
      <c r="K177" s="19" t="s">
        <v>25</v>
      </c>
      <c r="L177" s="19" t="s">
        <v>21</v>
      </c>
      <c r="M177" s="23" t="s">
        <v>26</v>
      </c>
    </row>
    <row r="178" spans="1:13" ht="12" customHeight="1" x14ac:dyDescent="0.25">
      <c r="A178" s="35">
        <v>1</v>
      </c>
      <c r="B178" s="35">
        <v>5</v>
      </c>
      <c r="C178" s="35">
        <v>2022</v>
      </c>
      <c r="D178" s="36">
        <v>0</v>
      </c>
      <c r="E178" s="36">
        <v>21.32</v>
      </c>
      <c r="F178" s="36">
        <v>11.92</v>
      </c>
      <c r="G178" s="36">
        <v>73.7</v>
      </c>
      <c r="H178" s="36"/>
      <c r="I178" s="36">
        <v>12.78</v>
      </c>
      <c r="J178" s="36">
        <v>9.6300000000000008</v>
      </c>
      <c r="K178" s="36">
        <v>239.8</v>
      </c>
      <c r="L178" s="36">
        <v>2.117</v>
      </c>
      <c r="M178" s="37">
        <f t="shared" ref="M178:M208" si="13">IF((E178+F178)/2-10&lt;=0,0,(E178+F178)/2-10)</f>
        <v>6.620000000000001</v>
      </c>
    </row>
    <row r="179" spans="1:13" ht="12" customHeight="1" x14ac:dyDescent="0.25">
      <c r="A179" s="35">
        <v>2</v>
      </c>
      <c r="B179" s="35">
        <v>5</v>
      </c>
      <c r="C179" s="35">
        <v>2022</v>
      </c>
      <c r="D179" s="36">
        <v>0</v>
      </c>
      <c r="E179" s="36">
        <v>19.690000000000001</v>
      </c>
      <c r="F179" s="36">
        <v>15.77</v>
      </c>
      <c r="G179" s="36">
        <v>85.3</v>
      </c>
      <c r="H179" s="36"/>
      <c r="I179" s="36">
        <v>13.82</v>
      </c>
      <c r="J179" s="36">
        <v>4.5759999999999996</v>
      </c>
      <c r="K179" s="36">
        <v>203.1</v>
      </c>
      <c r="L179" s="36">
        <v>1.113</v>
      </c>
      <c r="M179" s="37">
        <f t="shared" si="13"/>
        <v>7.73</v>
      </c>
    </row>
    <row r="180" spans="1:13" ht="12" customHeight="1" x14ac:dyDescent="0.25">
      <c r="A180" s="35">
        <v>3</v>
      </c>
      <c r="B180" s="35">
        <v>5</v>
      </c>
      <c r="C180" s="35">
        <v>2022</v>
      </c>
      <c r="D180" s="36">
        <v>0</v>
      </c>
      <c r="E180" s="36">
        <v>23.31</v>
      </c>
      <c r="F180" s="36">
        <v>8.83</v>
      </c>
      <c r="G180" s="36">
        <v>98.7</v>
      </c>
      <c r="H180" s="36"/>
      <c r="I180" s="36">
        <v>13.8</v>
      </c>
      <c r="J180" s="36">
        <v>10.8</v>
      </c>
      <c r="K180" s="36">
        <v>58.92</v>
      </c>
      <c r="L180" s="36">
        <v>1.8140000000000001</v>
      </c>
      <c r="M180" s="37">
        <f t="shared" si="13"/>
        <v>6.07</v>
      </c>
    </row>
    <row r="181" spans="1:13" ht="12" customHeight="1" x14ac:dyDescent="0.25">
      <c r="A181" s="35">
        <v>4</v>
      </c>
      <c r="B181" s="35">
        <v>5</v>
      </c>
      <c r="C181" s="35">
        <v>2022</v>
      </c>
      <c r="D181" s="36">
        <v>0</v>
      </c>
      <c r="E181" s="36">
        <v>18.18</v>
      </c>
      <c r="F181" s="36">
        <v>6.5469999999999997</v>
      </c>
      <c r="G181" s="36">
        <v>77.3</v>
      </c>
      <c r="H181" s="36"/>
      <c r="I181" s="36">
        <v>13.03</v>
      </c>
      <c r="J181" s="36">
        <v>7.54</v>
      </c>
      <c r="K181" s="36">
        <v>66.319999999999993</v>
      </c>
      <c r="L181" s="36">
        <v>1.0229999999999999</v>
      </c>
      <c r="M181" s="37">
        <f t="shared" si="13"/>
        <v>2.3635000000000002</v>
      </c>
    </row>
    <row r="182" spans="1:13" ht="12" customHeight="1" x14ac:dyDescent="0.25">
      <c r="A182" s="35">
        <v>5</v>
      </c>
      <c r="B182" s="35">
        <v>5</v>
      </c>
      <c r="C182" s="35">
        <v>2022</v>
      </c>
      <c r="D182" s="36">
        <v>0</v>
      </c>
      <c r="E182" s="36">
        <v>21.79</v>
      </c>
      <c r="F182" s="36">
        <v>10.16</v>
      </c>
      <c r="G182" s="36">
        <v>87</v>
      </c>
      <c r="H182" s="36"/>
      <c r="I182" s="36">
        <v>13.5</v>
      </c>
      <c r="J182" s="36">
        <v>10.92</v>
      </c>
      <c r="K182" s="36">
        <v>139.1</v>
      </c>
      <c r="L182" s="36">
        <v>2.008</v>
      </c>
      <c r="M182" s="37">
        <f t="shared" si="13"/>
        <v>5.9749999999999996</v>
      </c>
    </row>
    <row r="183" spans="1:13" ht="12" customHeight="1" x14ac:dyDescent="0.25">
      <c r="A183" s="35">
        <v>6</v>
      </c>
      <c r="B183" s="35">
        <v>5</v>
      </c>
      <c r="C183" s="35">
        <v>2022</v>
      </c>
      <c r="D183" s="36">
        <v>0</v>
      </c>
      <c r="E183" s="36">
        <v>21.06</v>
      </c>
      <c r="F183" s="36">
        <v>5.6769999999999996</v>
      </c>
      <c r="G183" s="36">
        <v>76.400000000000006</v>
      </c>
      <c r="H183" s="36"/>
      <c r="I183" s="36">
        <v>13.16</v>
      </c>
      <c r="J183" s="36">
        <v>10.79</v>
      </c>
      <c r="K183" s="36">
        <v>62.53</v>
      </c>
      <c r="L183" s="36">
        <v>1.748</v>
      </c>
      <c r="M183" s="37">
        <f t="shared" si="13"/>
        <v>3.3684999999999992</v>
      </c>
    </row>
    <row r="184" spans="1:13" ht="12" customHeight="1" x14ac:dyDescent="0.25">
      <c r="A184" s="35">
        <v>7</v>
      </c>
      <c r="B184" s="35">
        <v>5</v>
      </c>
      <c r="C184" s="35">
        <v>2022</v>
      </c>
      <c r="D184" s="36">
        <v>0</v>
      </c>
      <c r="E184" s="36">
        <v>21.41</v>
      </c>
      <c r="F184" s="36">
        <v>3.7429999999999999</v>
      </c>
      <c r="G184" s="36">
        <v>54.76</v>
      </c>
      <c r="H184" s="36"/>
      <c r="I184" s="36">
        <v>12.43</v>
      </c>
      <c r="J184" s="36">
        <v>10.95</v>
      </c>
      <c r="K184" s="36">
        <v>292.89999999999998</v>
      </c>
      <c r="L184" s="36">
        <v>2.2029999999999998</v>
      </c>
      <c r="M184" s="37">
        <f t="shared" si="13"/>
        <v>2.5764999999999993</v>
      </c>
    </row>
    <row r="185" spans="1:13" ht="12" customHeight="1" x14ac:dyDescent="0.25">
      <c r="A185" s="35">
        <v>8</v>
      </c>
      <c r="B185" s="35">
        <v>5</v>
      </c>
      <c r="C185" s="35">
        <v>2022</v>
      </c>
      <c r="D185" s="36">
        <v>0.8</v>
      </c>
      <c r="E185" s="36">
        <v>20.97</v>
      </c>
      <c r="F185" s="36">
        <v>15.05</v>
      </c>
      <c r="G185" s="36">
        <v>92.1</v>
      </c>
      <c r="H185" s="36"/>
      <c r="I185" s="36">
        <v>13.47</v>
      </c>
      <c r="J185" s="36">
        <v>7.36</v>
      </c>
      <c r="K185" s="36">
        <v>223.4</v>
      </c>
      <c r="L185" s="36">
        <v>1.796</v>
      </c>
      <c r="M185" s="37">
        <f t="shared" si="13"/>
        <v>8.009999999999998</v>
      </c>
    </row>
    <row r="186" spans="1:13" ht="12" customHeight="1" x14ac:dyDescent="0.25">
      <c r="A186" s="35">
        <v>9</v>
      </c>
      <c r="B186" s="35">
        <v>5</v>
      </c>
      <c r="C186" s="35">
        <v>2022</v>
      </c>
      <c r="D186" s="36">
        <v>22.6</v>
      </c>
      <c r="E186" s="36">
        <v>21.13</v>
      </c>
      <c r="F186" s="36">
        <v>14.36</v>
      </c>
      <c r="G186" s="36">
        <v>84.2</v>
      </c>
      <c r="H186" s="36"/>
      <c r="I186" s="36">
        <v>14.32</v>
      </c>
      <c r="J186" s="36">
        <v>4.1740000000000004</v>
      </c>
      <c r="K186" s="36">
        <v>163.1</v>
      </c>
      <c r="L186" s="36">
        <v>0.61499999999999999</v>
      </c>
      <c r="M186" s="37">
        <f t="shared" si="13"/>
        <v>7.7449999999999974</v>
      </c>
    </row>
    <row r="187" spans="1:13" ht="12" customHeight="1" x14ac:dyDescent="0.25">
      <c r="A187" s="35">
        <v>10</v>
      </c>
      <c r="B187" s="35">
        <v>5</v>
      </c>
      <c r="C187" s="35">
        <v>2022</v>
      </c>
      <c r="D187" s="36">
        <v>0</v>
      </c>
      <c r="E187" s="36">
        <v>14.75</v>
      </c>
      <c r="F187" s="36">
        <v>11.17</v>
      </c>
      <c r="G187" s="36">
        <v>78.599999999999994</v>
      </c>
      <c r="H187" s="36"/>
      <c r="I187" s="36">
        <v>13.9</v>
      </c>
      <c r="J187" s="36">
        <v>7.73</v>
      </c>
      <c r="K187" s="36">
        <v>249.4</v>
      </c>
      <c r="L187" s="36">
        <v>1.0209999999999999</v>
      </c>
      <c r="M187" s="37">
        <f t="shared" si="13"/>
        <v>2.9600000000000009</v>
      </c>
    </row>
    <row r="188" spans="1:13" ht="12" customHeight="1" x14ac:dyDescent="0.25">
      <c r="A188" s="35">
        <v>11</v>
      </c>
      <c r="B188" s="35">
        <v>5</v>
      </c>
      <c r="C188" s="35">
        <v>2022</v>
      </c>
      <c r="D188" s="36">
        <v>0</v>
      </c>
      <c r="E188" s="36">
        <v>14.37</v>
      </c>
      <c r="F188" s="36">
        <v>4.1959999999999997</v>
      </c>
      <c r="G188" s="36">
        <v>97.2</v>
      </c>
      <c r="H188" s="36"/>
      <c r="I188" s="36">
        <v>12.55</v>
      </c>
      <c r="J188" s="36">
        <v>7.52</v>
      </c>
      <c r="K188" s="36">
        <v>76.400000000000006</v>
      </c>
      <c r="L188" s="36">
        <v>1.129</v>
      </c>
      <c r="M188" s="37">
        <f t="shared" si="13"/>
        <v>0</v>
      </c>
    </row>
    <row r="189" spans="1:13" ht="12" customHeight="1" x14ac:dyDescent="0.25">
      <c r="A189" s="35">
        <v>12</v>
      </c>
      <c r="B189" s="35">
        <v>5</v>
      </c>
      <c r="C189" s="35">
        <v>2022</v>
      </c>
      <c r="D189" s="36">
        <v>0.2</v>
      </c>
      <c r="E189" s="36">
        <v>15.01</v>
      </c>
      <c r="F189" s="36">
        <v>-0.86299999999999999</v>
      </c>
      <c r="G189" s="36">
        <v>97.7</v>
      </c>
      <c r="H189" s="36"/>
      <c r="I189" s="36">
        <v>10.73</v>
      </c>
      <c r="J189" s="36">
        <v>9.18</v>
      </c>
      <c r="K189" s="36">
        <v>74.3</v>
      </c>
      <c r="L189" s="36">
        <v>1.1639999999999999</v>
      </c>
      <c r="M189" s="37">
        <f t="shared" si="13"/>
        <v>0</v>
      </c>
    </row>
    <row r="190" spans="1:13" ht="12" customHeight="1" x14ac:dyDescent="0.25">
      <c r="A190" s="35">
        <v>13</v>
      </c>
      <c r="B190" s="35">
        <v>5</v>
      </c>
      <c r="C190" s="35">
        <v>2022</v>
      </c>
      <c r="D190" s="36">
        <v>0</v>
      </c>
      <c r="E190" s="36">
        <v>17.100000000000001</v>
      </c>
      <c r="F190" s="36">
        <v>0.437</v>
      </c>
      <c r="G190" s="36">
        <v>58.27</v>
      </c>
      <c r="H190" s="36"/>
      <c r="I190" s="36">
        <v>9.9700000000000006</v>
      </c>
      <c r="J190" s="36">
        <v>10.27</v>
      </c>
      <c r="K190" s="36">
        <v>172.2</v>
      </c>
      <c r="L190" s="36">
        <v>1.603</v>
      </c>
      <c r="M190" s="37">
        <f t="shared" si="13"/>
        <v>0</v>
      </c>
    </row>
    <row r="191" spans="1:13" ht="12" customHeight="1" x14ac:dyDescent="0.25">
      <c r="A191" s="35">
        <v>14</v>
      </c>
      <c r="B191" s="35">
        <v>5</v>
      </c>
      <c r="C191" s="35">
        <v>2022</v>
      </c>
      <c r="D191" s="36">
        <v>0.4</v>
      </c>
      <c r="E191" s="36">
        <v>18.350000000000001</v>
      </c>
      <c r="F191" s="36">
        <v>6.4409999999999998</v>
      </c>
      <c r="G191" s="36">
        <v>96.3</v>
      </c>
      <c r="H191" s="36"/>
      <c r="I191" s="36">
        <v>10.89</v>
      </c>
      <c r="J191" s="36">
        <v>3.278</v>
      </c>
      <c r="K191" s="36">
        <v>203.4</v>
      </c>
      <c r="L191" s="36">
        <v>1.115</v>
      </c>
      <c r="M191" s="37">
        <f t="shared" si="13"/>
        <v>2.3955000000000002</v>
      </c>
    </row>
    <row r="192" spans="1:13" ht="12" customHeight="1" x14ac:dyDescent="0.25">
      <c r="A192" s="35">
        <v>15</v>
      </c>
      <c r="B192" s="35">
        <v>5</v>
      </c>
      <c r="C192" s="35">
        <v>2022</v>
      </c>
      <c r="D192" s="36">
        <v>8.4</v>
      </c>
      <c r="E192" s="36">
        <v>14.05</v>
      </c>
      <c r="F192" s="36">
        <v>11.22</v>
      </c>
      <c r="G192" s="36">
        <v>99.1</v>
      </c>
      <c r="H192" s="36"/>
      <c r="I192" s="36">
        <v>12.17</v>
      </c>
      <c r="J192" s="36">
        <v>2.0710000000000002</v>
      </c>
      <c r="K192" s="36">
        <v>5.1920000000000002</v>
      </c>
      <c r="L192" s="36">
        <v>0.254</v>
      </c>
      <c r="M192" s="37">
        <f t="shared" si="13"/>
        <v>2.6350000000000016</v>
      </c>
    </row>
    <row r="193" spans="1:13" ht="12" customHeight="1" x14ac:dyDescent="0.25">
      <c r="A193" s="35">
        <v>16</v>
      </c>
      <c r="B193" s="35">
        <v>5</v>
      </c>
      <c r="C193" s="35">
        <v>2022</v>
      </c>
      <c r="D193" s="36">
        <v>0.2</v>
      </c>
      <c r="E193" s="36">
        <v>17.63</v>
      </c>
      <c r="F193" s="36">
        <v>12.24</v>
      </c>
      <c r="G193" s="36">
        <v>63.6</v>
      </c>
      <c r="H193" s="36"/>
      <c r="I193" s="36">
        <v>12.81</v>
      </c>
      <c r="J193" s="36">
        <v>5.6529999999999996</v>
      </c>
      <c r="K193" s="36">
        <v>174.5</v>
      </c>
      <c r="L193" s="36">
        <v>0.96199999999999997</v>
      </c>
      <c r="M193" s="37">
        <f t="shared" si="13"/>
        <v>4.9349999999999987</v>
      </c>
    </row>
    <row r="194" spans="1:13" ht="12" customHeight="1" x14ac:dyDescent="0.25">
      <c r="A194" s="35">
        <v>17</v>
      </c>
      <c r="B194" s="35">
        <v>5</v>
      </c>
      <c r="C194" s="35">
        <v>2022</v>
      </c>
      <c r="D194" s="36">
        <v>0</v>
      </c>
      <c r="E194" s="36">
        <v>19.420000000000002</v>
      </c>
      <c r="F194" s="36">
        <v>5.4820000000000002</v>
      </c>
      <c r="G194" s="36">
        <v>98.1</v>
      </c>
      <c r="H194" s="36"/>
      <c r="I194" s="36">
        <v>12.44</v>
      </c>
      <c r="J194" s="36">
        <v>4.8970000000000002</v>
      </c>
      <c r="K194" s="36">
        <v>184.5</v>
      </c>
      <c r="L194" s="36">
        <v>1.117</v>
      </c>
      <c r="M194" s="37">
        <f t="shared" si="13"/>
        <v>2.4510000000000005</v>
      </c>
    </row>
    <row r="195" spans="1:13" ht="12" customHeight="1" x14ac:dyDescent="0.25">
      <c r="A195" s="35">
        <v>18</v>
      </c>
      <c r="B195" s="35">
        <v>5</v>
      </c>
      <c r="C195" s="35">
        <v>2022</v>
      </c>
      <c r="D195" s="36">
        <v>0</v>
      </c>
      <c r="E195" s="36">
        <v>21.15</v>
      </c>
      <c r="F195" s="36">
        <v>5.7329999999999997</v>
      </c>
      <c r="G195" s="36">
        <v>63.14</v>
      </c>
      <c r="H195" s="36"/>
      <c r="I195" s="36">
        <v>12.55</v>
      </c>
      <c r="J195" s="36">
        <v>9.52</v>
      </c>
      <c r="K195" s="36">
        <v>263.7</v>
      </c>
      <c r="L195" s="36">
        <v>2.113</v>
      </c>
      <c r="M195" s="37">
        <f t="shared" si="13"/>
        <v>3.4414999999999996</v>
      </c>
    </row>
    <row r="196" spans="1:13" ht="12" customHeight="1" x14ac:dyDescent="0.25">
      <c r="A196" s="35">
        <v>19</v>
      </c>
      <c r="B196" s="35">
        <v>5</v>
      </c>
      <c r="C196" s="35">
        <v>2022</v>
      </c>
      <c r="D196" s="36">
        <v>9</v>
      </c>
      <c r="E196" s="36">
        <v>20.07</v>
      </c>
      <c r="F196" s="36">
        <v>10.55</v>
      </c>
      <c r="G196" s="36">
        <v>79.099999999999994</v>
      </c>
      <c r="H196" s="36"/>
      <c r="I196" s="36">
        <v>12.81</v>
      </c>
      <c r="J196" s="36">
        <v>6.35</v>
      </c>
      <c r="K196" s="36">
        <v>470.1</v>
      </c>
      <c r="L196" s="36">
        <v>1.6719999999999999</v>
      </c>
      <c r="M196" s="37">
        <f t="shared" si="13"/>
        <v>5.3100000000000005</v>
      </c>
    </row>
    <row r="197" spans="1:13" ht="12" customHeight="1" x14ac:dyDescent="0.25">
      <c r="A197" s="35">
        <v>20</v>
      </c>
      <c r="B197" s="35">
        <v>5</v>
      </c>
      <c r="C197" s="35">
        <v>2022</v>
      </c>
      <c r="D197" s="36">
        <v>0</v>
      </c>
      <c r="E197" s="36">
        <v>14.85</v>
      </c>
      <c r="F197" s="36">
        <v>9.9</v>
      </c>
      <c r="G197" s="36">
        <v>53.76</v>
      </c>
      <c r="H197" s="36"/>
      <c r="I197" s="36">
        <v>12.49</v>
      </c>
      <c r="J197" s="36">
        <v>4.9820000000000002</v>
      </c>
      <c r="K197" s="36">
        <v>112.7</v>
      </c>
      <c r="L197" s="36">
        <v>0.80500000000000005</v>
      </c>
      <c r="M197" s="37">
        <f t="shared" si="13"/>
        <v>2.375</v>
      </c>
    </row>
    <row r="198" spans="1:13" ht="12" customHeight="1" x14ac:dyDescent="0.25">
      <c r="A198" s="35">
        <v>21</v>
      </c>
      <c r="B198" s="35">
        <v>5</v>
      </c>
      <c r="C198" s="35">
        <v>2022</v>
      </c>
      <c r="D198" s="36">
        <v>0</v>
      </c>
      <c r="E198" s="36">
        <v>16.8</v>
      </c>
      <c r="F198" s="36">
        <v>0.51700000000000002</v>
      </c>
      <c r="G198" s="36">
        <v>54.75</v>
      </c>
      <c r="H198" s="36"/>
      <c r="I198" s="36">
        <v>10.76</v>
      </c>
      <c r="J198" s="36">
        <v>9.26</v>
      </c>
      <c r="K198" s="36">
        <v>242.4</v>
      </c>
      <c r="L198" s="36">
        <v>1.925</v>
      </c>
      <c r="M198" s="37">
        <f t="shared" si="13"/>
        <v>0</v>
      </c>
    </row>
    <row r="199" spans="1:13" ht="12" customHeight="1" x14ac:dyDescent="0.25">
      <c r="A199" s="35">
        <v>22</v>
      </c>
      <c r="B199" s="35">
        <v>5</v>
      </c>
      <c r="C199" s="35">
        <v>2022</v>
      </c>
      <c r="D199" s="36">
        <v>0</v>
      </c>
      <c r="E199" s="36">
        <v>18.32</v>
      </c>
      <c r="F199" s="36">
        <v>2.887</v>
      </c>
      <c r="G199" s="36">
        <v>91.7</v>
      </c>
      <c r="H199" s="36"/>
      <c r="I199" s="36">
        <v>10.45</v>
      </c>
      <c r="J199" s="36">
        <v>8.9600000000000009</v>
      </c>
      <c r="K199" s="36">
        <v>196.1</v>
      </c>
      <c r="L199" s="36">
        <v>1.9259999999999999</v>
      </c>
      <c r="M199" s="37">
        <f t="shared" si="13"/>
        <v>0.60350000000000037</v>
      </c>
    </row>
    <row r="200" spans="1:13" ht="12" customHeight="1" x14ac:dyDescent="0.25">
      <c r="A200" s="35">
        <v>23</v>
      </c>
      <c r="B200" s="35">
        <v>5</v>
      </c>
      <c r="C200" s="35">
        <v>2022</v>
      </c>
      <c r="D200" s="36">
        <v>0</v>
      </c>
      <c r="E200" s="36">
        <v>14.81</v>
      </c>
      <c r="F200" s="36">
        <v>1.4239999999999999</v>
      </c>
      <c r="G200" s="36">
        <v>69.64</v>
      </c>
      <c r="H200" s="36"/>
      <c r="I200" s="36">
        <v>10.220000000000001</v>
      </c>
      <c r="J200" s="36">
        <v>8.94</v>
      </c>
      <c r="K200" s="36">
        <v>135.9</v>
      </c>
      <c r="L200" s="36">
        <v>1.3140000000000001</v>
      </c>
      <c r="M200" s="37">
        <f t="shared" si="13"/>
        <v>0</v>
      </c>
    </row>
    <row r="201" spans="1:13" ht="12" customHeight="1" x14ac:dyDescent="0.25">
      <c r="A201" s="35">
        <v>24</v>
      </c>
      <c r="B201" s="35">
        <v>5</v>
      </c>
      <c r="C201" s="35">
        <v>2022</v>
      </c>
      <c r="D201" s="36">
        <v>0</v>
      </c>
      <c r="E201" s="36">
        <v>15.54</v>
      </c>
      <c r="F201" s="36">
        <v>1.397</v>
      </c>
      <c r="G201" s="36">
        <v>62.68</v>
      </c>
      <c r="H201" s="36"/>
      <c r="I201" s="36">
        <v>9.6300000000000008</v>
      </c>
      <c r="J201" s="36">
        <v>8.77</v>
      </c>
      <c r="K201" s="36">
        <v>74.2</v>
      </c>
      <c r="L201" s="36">
        <v>1.196</v>
      </c>
      <c r="M201" s="37">
        <f t="shared" si="13"/>
        <v>0</v>
      </c>
    </row>
    <row r="202" spans="1:13" ht="12" customHeight="1" x14ac:dyDescent="0.25">
      <c r="A202" s="35">
        <v>25</v>
      </c>
      <c r="B202" s="35">
        <v>5</v>
      </c>
      <c r="C202" s="35">
        <v>2022</v>
      </c>
      <c r="D202" s="36">
        <v>1.8</v>
      </c>
      <c r="E202" s="36">
        <v>19.829999999999998</v>
      </c>
      <c r="F202" s="36">
        <v>3.0659999999999998</v>
      </c>
      <c r="G202" s="36">
        <v>86.3</v>
      </c>
      <c r="H202" s="36"/>
      <c r="I202" s="36">
        <v>9.09</v>
      </c>
      <c r="J202" s="36">
        <v>8.67</v>
      </c>
      <c r="K202" s="36">
        <v>191.8</v>
      </c>
      <c r="L202" s="36">
        <v>1.5329999999999999</v>
      </c>
      <c r="M202" s="37">
        <f t="shared" si="13"/>
        <v>1.4479999999999986</v>
      </c>
    </row>
    <row r="203" spans="1:13" ht="12" customHeight="1" x14ac:dyDescent="0.25">
      <c r="A203" s="35">
        <v>26</v>
      </c>
      <c r="B203" s="35">
        <v>5</v>
      </c>
      <c r="C203" s="35">
        <v>2022</v>
      </c>
      <c r="D203" s="36">
        <v>0</v>
      </c>
      <c r="E203" s="36">
        <v>11.08</v>
      </c>
      <c r="F203" s="36">
        <v>7.2</v>
      </c>
      <c r="G203" s="36">
        <v>90.6</v>
      </c>
      <c r="H203" s="36"/>
      <c r="I203" s="36">
        <v>9.99</v>
      </c>
      <c r="J203" s="36">
        <v>5.2220000000000004</v>
      </c>
      <c r="K203" s="36">
        <v>127.2</v>
      </c>
      <c r="L203" s="36">
        <v>0.78600000000000003</v>
      </c>
      <c r="M203" s="37">
        <f t="shared" si="13"/>
        <v>0</v>
      </c>
    </row>
    <row r="204" spans="1:13" ht="12" customHeight="1" x14ac:dyDescent="0.25">
      <c r="A204" s="35">
        <v>27</v>
      </c>
      <c r="B204" s="35">
        <v>5</v>
      </c>
      <c r="C204" s="35">
        <v>2022</v>
      </c>
      <c r="D204" s="36">
        <v>0</v>
      </c>
      <c r="E204" s="36">
        <v>13.71</v>
      </c>
      <c r="F204" s="36">
        <v>1.04</v>
      </c>
      <c r="G204" s="36">
        <v>70.8</v>
      </c>
      <c r="H204" s="36"/>
      <c r="I204" s="36">
        <v>8.91</v>
      </c>
      <c r="J204" s="36">
        <v>8.15</v>
      </c>
      <c r="K204" s="36">
        <v>81.599999999999994</v>
      </c>
      <c r="L204" s="36">
        <v>1.083</v>
      </c>
      <c r="M204" s="37">
        <f t="shared" si="13"/>
        <v>0</v>
      </c>
    </row>
    <row r="205" spans="1:13" ht="12" customHeight="1" x14ac:dyDescent="0.25">
      <c r="A205" s="35">
        <v>28</v>
      </c>
      <c r="B205" s="35">
        <v>5</v>
      </c>
      <c r="C205" s="35">
        <v>2022</v>
      </c>
      <c r="D205" s="36">
        <v>0</v>
      </c>
      <c r="E205" s="36">
        <v>15.91</v>
      </c>
      <c r="F205" s="36">
        <v>1.5629999999999999</v>
      </c>
      <c r="G205" s="36">
        <v>54.45</v>
      </c>
      <c r="H205" s="36"/>
      <c r="I205" s="36">
        <v>8.6300000000000008</v>
      </c>
      <c r="J205" s="36">
        <v>8.5500000000000007</v>
      </c>
      <c r="K205" s="36">
        <v>263.5</v>
      </c>
      <c r="L205" s="36">
        <v>1.4930000000000001</v>
      </c>
      <c r="M205" s="37">
        <f t="shared" si="13"/>
        <v>0</v>
      </c>
    </row>
    <row r="206" spans="1:13" ht="12" customHeight="1" x14ac:dyDescent="0.25">
      <c r="A206" s="35">
        <v>29</v>
      </c>
      <c r="B206" s="35">
        <v>5</v>
      </c>
      <c r="C206" s="35">
        <v>2022</v>
      </c>
      <c r="D206" s="36">
        <v>2.6</v>
      </c>
      <c r="E206" s="36">
        <v>16.920000000000002</v>
      </c>
      <c r="F206" s="36">
        <v>3.9340000000000002</v>
      </c>
      <c r="G206" s="36">
        <v>93</v>
      </c>
      <c r="H206" s="36"/>
      <c r="I206" s="36">
        <v>9.06</v>
      </c>
      <c r="J206" s="36">
        <v>7.93</v>
      </c>
      <c r="K206" s="36">
        <v>66.38</v>
      </c>
      <c r="L206" s="36">
        <v>1.103</v>
      </c>
      <c r="M206" s="37">
        <f t="shared" si="13"/>
        <v>0.42700000000000138</v>
      </c>
    </row>
    <row r="207" spans="1:13" ht="12" customHeight="1" x14ac:dyDescent="0.25">
      <c r="A207" s="35">
        <v>30</v>
      </c>
      <c r="B207" s="35">
        <v>5</v>
      </c>
      <c r="C207" s="35">
        <v>2022</v>
      </c>
      <c r="D207" s="36">
        <v>4.4000000000000004</v>
      </c>
      <c r="E207" s="36">
        <v>15.63</v>
      </c>
      <c r="F207" s="36">
        <v>3.089</v>
      </c>
      <c r="G207" s="36">
        <v>78.900000000000006</v>
      </c>
      <c r="H207" s="36"/>
      <c r="I207" s="36">
        <v>9.2100000000000009</v>
      </c>
      <c r="J207" s="36">
        <v>1.4890000000000001</v>
      </c>
      <c r="K207" s="36">
        <v>125.8</v>
      </c>
      <c r="L207" s="36">
        <v>0.20599999999999999</v>
      </c>
      <c r="M207" s="37">
        <f t="shared" si="13"/>
        <v>0</v>
      </c>
    </row>
    <row r="208" spans="1:13" ht="12" customHeight="1" x14ac:dyDescent="0.25">
      <c r="A208" s="35">
        <v>31</v>
      </c>
      <c r="B208" s="35">
        <v>5</v>
      </c>
      <c r="C208" s="35">
        <v>2022</v>
      </c>
      <c r="D208" s="36">
        <v>13.2</v>
      </c>
      <c r="E208" s="36">
        <v>19.72</v>
      </c>
      <c r="F208" s="36">
        <v>9.35</v>
      </c>
      <c r="G208" s="36">
        <v>82.6</v>
      </c>
      <c r="H208" s="36"/>
      <c r="I208" s="36">
        <v>10.44</v>
      </c>
      <c r="J208" s="36">
        <v>6.8970000000000002</v>
      </c>
      <c r="K208" s="36">
        <v>307.39999999999998</v>
      </c>
      <c r="L208" s="36">
        <v>1.4570000000000001</v>
      </c>
      <c r="M208" s="37">
        <f t="shared" si="13"/>
        <v>4.5350000000000001</v>
      </c>
    </row>
    <row r="209" spans="1:13" ht="12" customHeight="1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7"/>
    </row>
    <row r="210" spans="1:13" ht="12" customHeight="1" x14ac:dyDescent="0.25">
      <c r="A210" s="24" t="s">
        <v>27</v>
      </c>
      <c r="B210" s="24"/>
      <c r="C210" s="24"/>
      <c r="D210" s="25"/>
      <c r="E210" s="25">
        <f>AVERAGE(E178:E208)</f>
        <v>17.867096774193548</v>
      </c>
      <c r="F210" s="25">
        <f t="shared" ref="F210:M210" si="14">AVERAGE(F178:F208)</f>
        <v>6.5816129032258059</v>
      </c>
      <c r="G210" s="25">
        <f t="shared" si="14"/>
        <v>79.024193548387103</v>
      </c>
      <c r="H210" s="26"/>
      <c r="I210" s="25">
        <f t="shared" si="14"/>
        <v>11.613225806451615</v>
      </c>
      <c r="J210" s="25">
        <f t="shared" si="14"/>
        <v>7.4525483870967761</v>
      </c>
      <c r="K210" s="25">
        <f t="shared" si="14"/>
        <v>169.28522580645159</v>
      </c>
      <c r="L210" s="25">
        <f t="shared" si="14"/>
        <v>1.3359354838709681</v>
      </c>
      <c r="M210" s="25">
        <f t="shared" si="14"/>
        <v>2.7088709677419356</v>
      </c>
    </row>
    <row r="211" spans="1:13" ht="12" customHeight="1" x14ac:dyDescent="0.25">
      <c r="A211" s="24" t="s">
        <v>28</v>
      </c>
      <c r="B211" s="24"/>
      <c r="C211" s="24"/>
      <c r="D211" s="25">
        <f>SUM(D178:D208)</f>
        <v>63.599999999999994</v>
      </c>
      <c r="E211" s="25"/>
      <c r="F211" s="25"/>
      <c r="G211" s="25"/>
      <c r="H211" s="26"/>
      <c r="I211" s="25"/>
      <c r="J211" s="26">
        <f>SUM(J178:J208)</f>
        <v>231.02900000000005</v>
      </c>
      <c r="K211" s="26">
        <f>SUM(K178:K208)</f>
        <v>5247.8419999999996</v>
      </c>
      <c r="L211" s="26">
        <f>SUM(L178:L208)</f>
        <v>41.414000000000009</v>
      </c>
      <c r="M211" s="25">
        <f>SUM(M178:M208)</f>
        <v>83.975000000000009</v>
      </c>
    </row>
    <row r="212" spans="1:13" ht="12" customHeight="1" x14ac:dyDescent="0.25">
      <c r="A212" s="24" t="s">
        <v>29</v>
      </c>
      <c r="B212" s="24"/>
      <c r="C212" s="24"/>
      <c r="D212" s="25"/>
      <c r="E212" s="25">
        <f>MAX(E178:E208)</f>
        <v>23.31</v>
      </c>
      <c r="F212" s="25">
        <f>MAX(F178:F208)</f>
        <v>15.77</v>
      </c>
      <c r="G212" s="25">
        <f>MAX(G178:G208)</f>
        <v>99.1</v>
      </c>
      <c r="H212" s="26"/>
      <c r="I212" s="25">
        <f>MAX(I178:I208)</f>
        <v>14.32</v>
      </c>
      <c r="J212" s="25">
        <f>MAX(J178:J208)</f>
        <v>10.95</v>
      </c>
      <c r="K212" s="25">
        <f>MAX(K178:K208)</f>
        <v>470.1</v>
      </c>
      <c r="L212" s="25">
        <f>MAX(L178:L208)</f>
        <v>2.2029999999999998</v>
      </c>
      <c r="M212" s="25">
        <f>MAX(M178:M208)</f>
        <v>8.009999999999998</v>
      </c>
    </row>
    <row r="213" spans="1:13" ht="12" customHeight="1" x14ac:dyDescent="0.25">
      <c r="A213" s="24" t="s">
        <v>30</v>
      </c>
      <c r="B213" s="24"/>
      <c r="C213" s="24"/>
      <c r="D213" s="25"/>
      <c r="E213" s="25">
        <f>MIN(E178:E208)</f>
        <v>11.08</v>
      </c>
      <c r="F213" s="25">
        <f>MIN(F178:F208)</f>
        <v>-0.86299999999999999</v>
      </c>
      <c r="G213" s="25">
        <f>MIN(G178:G208)</f>
        <v>53.76</v>
      </c>
      <c r="H213" s="26"/>
      <c r="I213" s="25">
        <f>MIN(I178:I208)</f>
        <v>8.6300000000000008</v>
      </c>
      <c r="J213" s="25">
        <f>MIN(J178:J208)</f>
        <v>1.4890000000000001</v>
      </c>
      <c r="K213" s="25">
        <f>MIN(K178:K208)</f>
        <v>5.1920000000000002</v>
      </c>
      <c r="L213" s="25">
        <f>MIN(L178:L208)</f>
        <v>0.20599999999999999</v>
      </c>
      <c r="M213" s="25">
        <f>MIN(M178:M208)</f>
        <v>0</v>
      </c>
    </row>
    <row r="214" spans="1:13" ht="12" customHeight="1" x14ac:dyDescent="0.25">
      <c r="A214" s="24" t="s">
        <v>31</v>
      </c>
      <c r="B214" s="24"/>
      <c r="C214" s="24">
        <f>SUM(E210+F210)/2</f>
        <v>12.224354838709678</v>
      </c>
      <c r="D214" s="25"/>
      <c r="E214" s="25"/>
      <c r="F214" s="25"/>
      <c r="G214" s="25"/>
      <c r="H214" s="26"/>
      <c r="I214" s="36"/>
      <c r="J214" s="27"/>
      <c r="K214" s="25"/>
      <c r="L214" s="28"/>
      <c r="M214" s="29"/>
    </row>
    <row r="215" spans="1:13" ht="12" customHeight="1" x14ac:dyDescent="0.25">
      <c r="A215" s="14"/>
      <c r="B215" s="14"/>
      <c r="C215" s="14"/>
      <c r="D215" s="15"/>
      <c r="E215" s="15"/>
      <c r="F215" s="15"/>
      <c r="G215" s="15"/>
      <c r="H215" s="16"/>
      <c r="I215" s="5"/>
      <c r="J215" s="13"/>
      <c r="K215" s="15"/>
      <c r="L215" s="2"/>
      <c r="M215" s="4"/>
    </row>
    <row r="216" spans="1:13" ht="12" customHeight="1" x14ac:dyDescent="0.25">
      <c r="A216" s="18" t="s">
        <v>32</v>
      </c>
      <c r="B216" s="18"/>
      <c r="C216" s="18"/>
      <c r="D216" s="19"/>
      <c r="E216" s="19"/>
      <c r="F216" s="19"/>
      <c r="G216" s="19"/>
      <c r="H216" s="20"/>
      <c r="I216" s="19"/>
      <c r="J216" s="21"/>
      <c r="K216" s="19"/>
      <c r="L216" s="19"/>
      <c r="M216" s="1"/>
    </row>
    <row r="217" spans="1:13" ht="12" customHeight="1" x14ac:dyDescent="0.25">
      <c r="A217" s="18"/>
      <c r="B217" s="18"/>
      <c r="C217" s="18"/>
      <c r="D217" s="19"/>
      <c r="E217" s="19"/>
      <c r="F217" s="19"/>
      <c r="G217" s="19"/>
      <c r="H217" s="20"/>
      <c r="I217" s="19"/>
      <c r="J217" s="21"/>
      <c r="K217" s="19"/>
      <c r="L217" s="19"/>
      <c r="M217" s="1"/>
    </row>
    <row r="218" spans="1:13" ht="12" customHeight="1" x14ac:dyDescent="0.25">
      <c r="A218" s="18" t="s">
        <v>4</v>
      </c>
      <c r="B218" s="18" t="s">
        <v>5</v>
      </c>
      <c r="C218" s="18" t="s">
        <v>6</v>
      </c>
      <c r="D218" s="19" t="s">
        <v>7</v>
      </c>
      <c r="E218" s="19" t="s">
        <v>8</v>
      </c>
      <c r="F218" s="19" t="s">
        <v>9</v>
      </c>
      <c r="G218" s="19" t="s">
        <v>10</v>
      </c>
      <c r="H218" s="20" t="s">
        <v>11</v>
      </c>
      <c r="I218" s="18" t="s">
        <v>12</v>
      </c>
      <c r="J218" s="22" t="s">
        <v>13</v>
      </c>
      <c r="K218" s="19" t="s">
        <v>13</v>
      </c>
      <c r="L218" s="19" t="s">
        <v>13</v>
      </c>
      <c r="M218" s="23" t="s">
        <v>14</v>
      </c>
    </row>
    <row r="219" spans="1:13" ht="12" customHeight="1" x14ac:dyDescent="0.25">
      <c r="A219" s="18"/>
      <c r="B219" s="18"/>
      <c r="C219" s="18"/>
      <c r="D219" s="19"/>
      <c r="E219" s="19" t="s">
        <v>15</v>
      </c>
      <c r="F219" s="19" t="s">
        <v>15</v>
      </c>
      <c r="G219" s="19" t="s">
        <v>16</v>
      </c>
      <c r="H219" s="20" t="s">
        <v>15</v>
      </c>
      <c r="I219" s="18" t="s">
        <v>15</v>
      </c>
      <c r="J219" s="22" t="s">
        <v>17</v>
      </c>
      <c r="K219" s="19" t="s">
        <v>18</v>
      </c>
      <c r="L219" s="19" t="s">
        <v>19</v>
      </c>
      <c r="M219" s="23" t="s">
        <v>20</v>
      </c>
    </row>
    <row r="220" spans="1:13" ht="12" customHeight="1" x14ac:dyDescent="0.25">
      <c r="A220" s="18"/>
      <c r="B220" s="18"/>
      <c r="C220" s="18"/>
      <c r="D220" s="19" t="s">
        <v>21</v>
      </c>
      <c r="E220" s="19" t="s">
        <v>22</v>
      </c>
      <c r="F220" s="19" t="s">
        <v>22</v>
      </c>
      <c r="G220" s="19" t="s">
        <v>23</v>
      </c>
      <c r="H220" s="20" t="s">
        <v>22</v>
      </c>
      <c r="I220" s="18" t="s">
        <v>22</v>
      </c>
      <c r="J220" s="22" t="s">
        <v>24</v>
      </c>
      <c r="K220" s="19" t="s">
        <v>25</v>
      </c>
      <c r="L220" s="19" t="s">
        <v>21</v>
      </c>
      <c r="M220" s="23" t="s">
        <v>26</v>
      </c>
    </row>
    <row r="221" spans="1:13" ht="12" customHeight="1" x14ac:dyDescent="0.25">
      <c r="A221" s="35">
        <v>1</v>
      </c>
      <c r="B221" s="35">
        <v>6</v>
      </c>
      <c r="C221" s="35">
        <v>2022</v>
      </c>
      <c r="D221" s="36">
        <v>6</v>
      </c>
      <c r="E221" s="36">
        <v>17.809999999999999</v>
      </c>
      <c r="F221" s="36">
        <v>13.05</v>
      </c>
      <c r="G221" s="36">
        <v>92.1</v>
      </c>
      <c r="H221" s="36"/>
      <c r="I221" s="36">
        <v>11.73</v>
      </c>
      <c r="J221" s="36">
        <v>4.1120000000000001</v>
      </c>
      <c r="K221" s="36">
        <v>311.5</v>
      </c>
      <c r="L221" s="36">
        <v>1.0169999999999999</v>
      </c>
      <c r="M221" s="37">
        <f t="shared" ref="M221:M250" si="15">IF((E221+F221)/2-10&lt;=0,0,(E221+F221)/2-10)</f>
        <v>5.43</v>
      </c>
    </row>
    <row r="222" spans="1:13" ht="12" customHeight="1" x14ac:dyDescent="0.25">
      <c r="A222" s="35">
        <v>2</v>
      </c>
      <c r="B222" s="35">
        <v>6</v>
      </c>
      <c r="C222" s="35">
        <v>2022</v>
      </c>
      <c r="D222" s="36">
        <v>1.2</v>
      </c>
      <c r="E222" s="36">
        <v>13.8</v>
      </c>
      <c r="F222" s="36">
        <v>12.34</v>
      </c>
      <c r="G222" s="36">
        <v>91.5</v>
      </c>
      <c r="H222" s="36"/>
      <c r="I222" s="36">
        <v>11.73</v>
      </c>
      <c r="J222" s="36">
        <v>2.8260000000000001</v>
      </c>
      <c r="K222" s="36">
        <v>114.2</v>
      </c>
      <c r="L222" s="36">
        <v>0.44500000000000001</v>
      </c>
      <c r="M222" s="37">
        <f t="shared" si="15"/>
        <v>3.0700000000000003</v>
      </c>
    </row>
    <row r="223" spans="1:13" ht="12" customHeight="1" x14ac:dyDescent="0.25">
      <c r="A223" s="35">
        <v>3</v>
      </c>
      <c r="B223" s="35">
        <v>6</v>
      </c>
      <c r="C223" s="35">
        <v>2022</v>
      </c>
      <c r="D223" s="36">
        <v>2.4</v>
      </c>
      <c r="E223" s="36">
        <v>12.69</v>
      </c>
      <c r="F223" s="36">
        <v>5.9050000000000002</v>
      </c>
      <c r="G223" s="36">
        <v>92.8</v>
      </c>
      <c r="H223" s="36"/>
      <c r="I223" s="36">
        <v>11.18</v>
      </c>
      <c r="J223" s="36">
        <v>3.948</v>
      </c>
      <c r="K223" s="36">
        <v>99.7</v>
      </c>
      <c r="L223" s="36">
        <v>0.61499999999999999</v>
      </c>
      <c r="M223" s="37">
        <f t="shared" si="15"/>
        <v>0</v>
      </c>
    </row>
    <row r="224" spans="1:13" ht="12" customHeight="1" x14ac:dyDescent="0.25">
      <c r="A224" s="35">
        <v>4</v>
      </c>
      <c r="B224" s="35">
        <v>6</v>
      </c>
      <c r="C224" s="35">
        <v>2022</v>
      </c>
      <c r="D224" s="36">
        <v>0.2</v>
      </c>
      <c r="E224" s="36">
        <v>13.98</v>
      </c>
      <c r="F224" s="36">
        <v>1.7310000000000001</v>
      </c>
      <c r="G224" s="36">
        <v>75.900000000000006</v>
      </c>
      <c r="H224" s="36"/>
      <c r="I224" s="36">
        <v>10.119999999999999</v>
      </c>
      <c r="J224" s="36">
        <v>8.23</v>
      </c>
      <c r="K224" s="36">
        <v>73.099999999999994</v>
      </c>
      <c r="L224" s="36">
        <v>1.071</v>
      </c>
      <c r="M224" s="37">
        <f t="shared" si="15"/>
        <v>0</v>
      </c>
    </row>
    <row r="225" spans="1:13" ht="12" customHeight="1" x14ac:dyDescent="0.25">
      <c r="A225" s="35">
        <v>5</v>
      </c>
      <c r="B225" s="35">
        <v>6</v>
      </c>
      <c r="C225" s="35">
        <v>2022</v>
      </c>
      <c r="D225" s="36">
        <v>0</v>
      </c>
      <c r="E225" s="36">
        <v>14.32</v>
      </c>
      <c r="F225" s="36">
        <v>0.11899999999999999</v>
      </c>
      <c r="G225" s="36">
        <v>86.6</v>
      </c>
      <c r="H225" s="36"/>
      <c r="I225" s="36">
        <v>8.94</v>
      </c>
      <c r="J225" s="36">
        <v>4.6859999999999999</v>
      </c>
      <c r="K225" s="36">
        <v>233.2</v>
      </c>
      <c r="L225" s="36">
        <v>0.83899999999999997</v>
      </c>
      <c r="M225" s="37">
        <f t="shared" si="15"/>
        <v>0</v>
      </c>
    </row>
    <row r="226" spans="1:13" ht="12" customHeight="1" x14ac:dyDescent="0.25">
      <c r="A226" s="35">
        <v>6</v>
      </c>
      <c r="B226" s="35">
        <v>6</v>
      </c>
      <c r="C226" s="35">
        <v>2022</v>
      </c>
      <c r="D226" s="36">
        <v>0</v>
      </c>
      <c r="E226" s="36">
        <v>17.7</v>
      </c>
      <c r="F226" s="36">
        <v>10.01</v>
      </c>
      <c r="G226" s="36">
        <v>90.3</v>
      </c>
      <c r="H226" s="36"/>
      <c r="I226" s="36">
        <v>10.19</v>
      </c>
      <c r="J226" s="36">
        <v>7.41</v>
      </c>
      <c r="K226" s="36">
        <v>184.3</v>
      </c>
      <c r="L226" s="36">
        <v>1.2190000000000001</v>
      </c>
      <c r="M226" s="37">
        <f t="shared" si="15"/>
        <v>3.8550000000000004</v>
      </c>
    </row>
    <row r="227" spans="1:13" ht="12" customHeight="1" x14ac:dyDescent="0.25">
      <c r="A227" s="35">
        <v>7</v>
      </c>
      <c r="B227" s="35">
        <v>6</v>
      </c>
      <c r="C227" s="35">
        <v>2022</v>
      </c>
      <c r="D227" s="36">
        <v>2.6</v>
      </c>
      <c r="E227" s="36">
        <v>16.670000000000002</v>
      </c>
      <c r="F227" s="36">
        <v>9.51</v>
      </c>
      <c r="G227" s="36">
        <v>74.900000000000006</v>
      </c>
      <c r="H227" s="36"/>
      <c r="I227" s="36">
        <v>10.45</v>
      </c>
      <c r="J227" s="36">
        <v>4.4210000000000003</v>
      </c>
      <c r="K227" s="36">
        <v>228.4</v>
      </c>
      <c r="L227" s="36">
        <v>0.88100000000000001</v>
      </c>
      <c r="M227" s="37">
        <f t="shared" si="15"/>
        <v>3.09</v>
      </c>
    </row>
    <row r="228" spans="1:13" ht="12" customHeight="1" x14ac:dyDescent="0.25">
      <c r="A228" s="35">
        <v>8</v>
      </c>
      <c r="B228" s="35">
        <v>6</v>
      </c>
      <c r="C228" s="35">
        <v>2022</v>
      </c>
      <c r="D228" s="36">
        <v>13.8</v>
      </c>
      <c r="E228" s="36">
        <v>17.55</v>
      </c>
      <c r="F228" s="36">
        <v>7.6</v>
      </c>
      <c r="G228" s="36">
        <v>88</v>
      </c>
      <c r="H228" s="36"/>
      <c r="I228" s="36">
        <v>10.95</v>
      </c>
      <c r="J228" s="36">
        <v>6.4880000000000004</v>
      </c>
      <c r="K228" s="36">
        <v>270.2</v>
      </c>
      <c r="L228" s="36">
        <v>1.218</v>
      </c>
      <c r="M228" s="37">
        <f t="shared" si="15"/>
        <v>2.5749999999999993</v>
      </c>
    </row>
    <row r="229" spans="1:13" ht="12" customHeight="1" x14ac:dyDescent="0.25">
      <c r="A229" s="35">
        <v>9</v>
      </c>
      <c r="B229" s="35">
        <v>6</v>
      </c>
      <c r="C229" s="35">
        <v>2022</v>
      </c>
      <c r="D229" s="36">
        <v>5.6</v>
      </c>
      <c r="E229" s="36">
        <v>15.18</v>
      </c>
      <c r="F229" s="36">
        <v>10.89</v>
      </c>
      <c r="G229" s="36">
        <v>72.400000000000006</v>
      </c>
      <c r="H229" s="36"/>
      <c r="I229" s="36">
        <v>11.06</v>
      </c>
      <c r="J229" s="36">
        <v>4.2919999999999998</v>
      </c>
      <c r="K229" s="36">
        <v>291.5</v>
      </c>
      <c r="L229" s="36">
        <v>0.90600000000000003</v>
      </c>
      <c r="M229" s="37">
        <f t="shared" si="15"/>
        <v>3.0350000000000001</v>
      </c>
    </row>
    <row r="230" spans="1:13" ht="12" customHeight="1" x14ac:dyDescent="0.25">
      <c r="A230" s="35">
        <v>10</v>
      </c>
      <c r="B230" s="35">
        <v>6</v>
      </c>
      <c r="C230" s="35">
        <v>2022</v>
      </c>
      <c r="D230" s="36">
        <v>7.4</v>
      </c>
      <c r="E230" s="36">
        <v>14.47</v>
      </c>
      <c r="F230" s="36">
        <v>7.32</v>
      </c>
      <c r="G230" s="36">
        <v>80.400000000000006</v>
      </c>
      <c r="H230" s="36"/>
      <c r="I230" s="36">
        <v>10.65</v>
      </c>
      <c r="J230" s="36">
        <v>7.85</v>
      </c>
      <c r="K230" s="36">
        <v>407.6</v>
      </c>
      <c r="L230" s="36">
        <v>1.524</v>
      </c>
      <c r="M230" s="37">
        <f t="shared" si="15"/>
        <v>0.89499999999999957</v>
      </c>
    </row>
    <row r="231" spans="1:13" ht="12" customHeight="1" x14ac:dyDescent="0.25">
      <c r="A231" s="35">
        <v>11</v>
      </c>
      <c r="B231" s="35">
        <v>6</v>
      </c>
      <c r="C231" s="35">
        <v>2022</v>
      </c>
      <c r="D231" s="36">
        <v>0</v>
      </c>
      <c r="E231" s="36">
        <v>13.22</v>
      </c>
      <c r="F231" s="36">
        <v>9.3800000000000008</v>
      </c>
      <c r="G231" s="36">
        <v>71.7</v>
      </c>
      <c r="H231" s="36"/>
      <c r="I231" s="36">
        <v>10.53</v>
      </c>
      <c r="J231" s="36">
        <v>7.58</v>
      </c>
      <c r="K231" s="36">
        <v>401.1</v>
      </c>
      <c r="L231" s="36">
        <v>1.508</v>
      </c>
      <c r="M231" s="37">
        <f t="shared" si="15"/>
        <v>1.3000000000000007</v>
      </c>
    </row>
    <row r="232" spans="1:13" ht="12" customHeight="1" x14ac:dyDescent="0.25">
      <c r="A232" s="35">
        <v>12</v>
      </c>
      <c r="B232" s="35">
        <v>6</v>
      </c>
      <c r="C232" s="35">
        <v>2022</v>
      </c>
      <c r="D232" s="36">
        <v>11</v>
      </c>
      <c r="E232" s="36">
        <v>13.46</v>
      </c>
      <c r="F232" s="36">
        <v>8.4</v>
      </c>
      <c r="G232" s="36">
        <v>70.5</v>
      </c>
      <c r="H232" s="36"/>
      <c r="I232" s="36">
        <v>9.7799999999999994</v>
      </c>
      <c r="J232" s="36">
        <v>2.968</v>
      </c>
      <c r="K232" s="36">
        <v>345.6</v>
      </c>
      <c r="L232" s="36">
        <v>0.73699999999999999</v>
      </c>
      <c r="M232" s="37">
        <f t="shared" si="15"/>
        <v>0.92999999999999972</v>
      </c>
    </row>
    <row r="233" spans="1:13" ht="12" customHeight="1" x14ac:dyDescent="0.25">
      <c r="A233" s="35">
        <v>13</v>
      </c>
      <c r="B233" s="35">
        <v>6</v>
      </c>
      <c r="C233" s="35">
        <v>2022</v>
      </c>
      <c r="D233" s="36">
        <v>3</v>
      </c>
      <c r="E233" s="36">
        <v>12.88</v>
      </c>
      <c r="F233" s="36">
        <v>7.47</v>
      </c>
      <c r="G233" s="36">
        <v>51.92</v>
      </c>
      <c r="H233" s="36"/>
      <c r="I233" s="36">
        <v>9.93</v>
      </c>
      <c r="J233" s="36">
        <v>3.4460000000000002</v>
      </c>
      <c r="K233" s="36">
        <v>283.5</v>
      </c>
      <c r="L233" s="36">
        <v>0.874</v>
      </c>
      <c r="M233" s="37">
        <f t="shared" si="15"/>
        <v>0.17500000000000071</v>
      </c>
    </row>
    <row r="234" spans="1:13" ht="12" customHeight="1" x14ac:dyDescent="0.25">
      <c r="A234" s="35">
        <v>14</v>
      </c>
      <c r="B234" s="35">
        <v>6</v>
      </c>
      <c r="C234" s="35">
        <v>2022</v>
      </c>
      <c r="D234" s="36">
        <v>0</v>
      </c>
      <c r="E234" s="36">
        <v>16.239999999999998</v>
      </c>
      <c r="F234" s="36">
        <v>1.589</v>
      </c>
      <c r="G234" s="36">
        <v>52.99</v>
      </c>
      <c r="H234" s="36"/>
      <c r="I234" s="36">
        <v>8.8800000000000008</v>
      </c>
      <c r="J234" s="36">
        <v>5.3289999999999997</v>
      </c>
      <c r="K234" s="36">
        <v>471.5</v>
      </c>
      <c r="L234" s="36">
        <v>1.8160000000000001</v>
      </c>
      <c r="M234" s="37">
        <f t="shared" si="15"/>
        <v>0</v>
      </c>
    </row>
    <row r="235" spans="1:13" ht="12" customHeight="1" x14ac:dyDescent="0.25">
      <c r="A235" s="35">
        <v>15</v>
      </c>
      <c r="B235" s="35">
        <v>6</v>
      </c>
      <c r="C235" s="35">
        <v>2022</v>
      </c>
      <c r="D235" s="36">
        <v>0</v>
      </c>
      <c r="E235" s="36">
        <v>15.44</v>
      </c>
      <c r="F235" s="36">
        <v>11.27</v>
      </c>
      <c r="G235" s="36">
        <v>54.48</v>
      </c>
      <c r="H235" s="36"/>
      <c r="I235" s="36">
        <v>9.31</v>
      </c>
      <c r="J235" s="36">
        <v>7.53</v>
      </c>
      <c r="K235" s="36">
        <v>353.3</v>
      </c>
      <c r="L235" s="36">
        <v>1.927</v>
      </c>
      <c r="M235" s="37">
        <f t="shared" si="15"/>
        <v>3.3550000000000004</v>
      </c>
    </row>
    <row r="236" spans="1:13" ht="12" customHeight="1" x14ac:dyDescent="0.25">
      <c r="A236" s="35">
        <v>16</v>
      </c>
      <c r="B236" s="35">
        <v>6</v>
      </c>
      <c r="C236" s="35">
        <v>2022</v>
      </c>
      <c r="D236" s="36">
        <v>0</v>
      </c>
      <c r="E236" s="36">
        <v>15.79</v>
      </c>
      <c r="F236" s="36">
        <v>2.5030000000000001</v>
      </c>
      <c r="G236" s="36">
        <v>93.9</v>
      </c>
      <c r="H236" s="36"/>
      <c r="I236" s="36">
        <v>8.94</v>
      </c>
      <c r="J236" s="36">
        <v>4.08</v>
      </c>
      <c r="K236" s="36">
        <v>416.2</v>
      </c>
      <c r="L236" s="36">
        <v>1.5589999999999999</v>
      </c>
      <c r="M236" s="37">
        <f t="shared" si="15"/>
        <v>0</v>
      </c>
    </row>
    <row r="237" spans="1:13" ht="12" customHeight="1" x14ac:dyDescent="0.25">
      <c r="A237" s="35">
        <v>17</v>
      </c>
      <c r="B237" s="35">
        <v>6</v>
      </c>
      <c r="C237" s="35">
        <v>2022</v>
      </c>
      <c r="D237" s="36">
        <v>0.2</v>
      </c>
      <c r="E237" s="36">
        <v>10.28</v>
      </c>
      <c r="F237" s="36">
        <v>7.76</v>
      </c>
      <c r="G237" s="36">
        <v>84.7</v>
      </c>
      <c r="H237" s="36"/>
      <c r="I237" s="36">
        <v>9.61</v>
      </c>
      <c r="J237" s="36">
        <v>2.1680000000000001</v>
      </c>
      <c r="K237" s="36">
        <v>45.29</v>
      </c>
      <c r="L237" s="36">
        <v>0.24099999999999999</v>
      </c>
      <c r="M237" s="37">
        <f t="shared" si="15"/>
        <v>0</v>
      </c>
    </row>
    <row r="238" spans="1:13" ht="12" customHeight="1" x14ac:dyDescent="0.25">
      <c r="A238" s="35">
        <v>18</v>
      </c>
      <c r="B238" s="35">
        <v>6</v>
      </c>
      <c r="C238" s="35">
        <v>2022</v>
      </c>
      <c r="D238" s="36">
        <v>3.2</v>
      </c>
      <c r="E238" s="36">
        <v>13.01</v>
      </c>
      <c r="F238" s="36">
        <v>3.778</v>
      </c>
      <c r="G238" s="36">
        <v>93.8</v>
      </c>
      <c r="H238" s="36"/>
      <c r="I238" s="36">
        <v>8.9700000000000006</v>
      </c>
      <c r="J238" s="36">
        <v>3.0209999999999999</v>
      </c>
      <c r="K238" s="36">
        <v>170.1</v>
      </c>
      <c r="L238" s="36">
        <v>0.48799999999999999</v>
      </c>
      <c r="M238" s="37">
        <f t="shared" si="15"/>
        <v>0</v>
      </c>
    </row>
    <row r="239" spans="1:13" ht="12" customHeight="1" x14ac:dyDescent="0.25">
      <c r="A239" s="35">
        <v>19</v>
      </c>
      <c r="B239" s="35">
        <v>6</v>
      </c>
      <c r="C239" s="35">
        <v>2022</v>
      </c>
      <c r="D239" s="36">
        <v>0.4</v>
      </c>
      <c r="E239" s="36">
        <v>12.96</v>
      </c>
      <c r="F239" s="36">
        <v>2.706</v>
      </c>
      <c r="G239" s="36">
        <v>85.6</v>
      </c>
      <c r="H239" s="36"/>
      <c r="I239" s="36">
        <v>9.1999999999999993</v>
      </c>
      <c r="J239" s="36">
        <v>7.45</v>
      </c>
      <c r="K239" s="36">
        <v>242.6</v>
      </c>
      <c r="L239" s="36">
        <v>1.1000000000000001</v>
      </c>
      <c r="M239" s="37">
        <f t="shared" si="15"/>
        <v>0</v>
      </c>
    </row>
    <row r="240" spans="1:13" ht="12" customHeight="1" x14ac:dyDescent="0.25">
      <c r="A240" s="35">
        <v>20</v>
      </c>
      <c r="B240" s="35">
        <v>6</v>
      </c>
      <c r="C240" s="35">
        <v>2022</v>
      </c>
      <c r="D240" s="36">
        <v>1.2</v>
      </c>
      <c r="E240" s="36">
        <v>9.11</v>
      </c>
      <c r="F240" s="36">
        <v>1.867</v>
      </c>
      <c r="G240" s="36">
        <v>79.900000000000006</v>
      </c>
      <c r="H240" s="36"/>
      <c r="I240" s="36">
        <v>8.51</v>
      </c>
      <c r="J240" s="36">
        <v>4.9470000000000001</v>
      </c>
      <c r="K240" s="36">
        <v>383.2</v>
      </c>
      <c r="L240" s="36">
        <v>0.71599999999999997</v>
      </c>
      <c r="M240" s="37">
        <f t="shared" si="15"/>
        <v>0</v>
      </c>
    </row>
    <row r="241" spans="1:13" ht="12" customHeight="1" x14ac:dyDescent="0.25">
      <c r="A241" s="35">
        <v>21</v>
      </c>
      <c r="B241" s="35">
        <v>6</v>
      </c>
      <c r="C241" s="35">
        <v>2022</v>
      </c>
      <c r="D241" s="36">
        <v>0</v>
      </c>
      <c r="E241" s="36">
        <v>11</v>
      </c>
      <c r="F241" s="36">
        <v>1.5529999999999999</v>
      </c>
      <c r="G241" s="36">
        <v>90.8</v>
      </c>
      <c r="H241" s="36"/>
      <c r="I241" s="36">
        <v>8.14</v>
      </c>
      <c r="J241" s="36">
        <v>7.52</v>
      </c>
      <c r="K241" s="36">
        <v>165.2</v>
      </c>
      <c r="L241" s="36">
        <v>0.97399999999999998</v>
      </c>
      <c r="M241" s="37">
        <f t="shared" si="15"/>
        <v>0</v>
      </c>
    </row>
    <row r="242" spans="1:13" ht="12" customHeight="1" x14ac:dyDescent="0.25">
      <c r="A242" s="35">
        <v>22</v>
      </c>
      <c r="B242" s="35">
        <v>6</v>
      </c>
      <c r="C242" s="35">
        <v>2022</v>
      </c>
      <c r="D242" s="36">
        <v>0</v>
      </c>
      <c r="E242" s="36">
        <v>12.09</v>
      </c>
      <c r="F242" s="36">
        <v>-1.1830000000000001</v>
      </c>
      <c r="G242" s="36">
        <v>87.3</v>
      </c>
      <c r="H242" s="36"/>
      <c r="I242" s="36">
        <v>7.3</v>
      </c>
      <c r="J242" s="36">
        <v>7.55</v>
      </c>
      <c r="K242" s="36">
        <v>61.4</v>
      </c>
      <c r="L242" s="36">
        <v>0.84699999999999998</v>
      </c>
      <c r="M242" s="37">
        <f t="shared" si="15"/>
        <v>0</v>
      </c>
    </row>
    <row r="243" spans="1:13" ht="12" customHeight="1" x14ac:dyDescent="0.25">
      <c r="A243" s="35">
        <v>23</v>
      </c>
      <c r="B243" s="35">
        <v>6</v>
      </c>
      <c r="C243" s="35">
        <v>2022</v>
      </c>
      <c r="D243" s="36">
        <v>0.2</v>
      </c>
      <c r="E243" s="36">
        <v>13.06</v>
      </c>
      <c r="F243" s="36">
        <v>-2.3889999999999998</v>
      </c>
      <c r="G243" s="36">
        <v>77.5</v>
      </c>
      <c r="H243" s="36"/>
      <c r="I243" s="36">
        <v>6.3529999999999998</v>
      </c>
      <c r="J243" s="36">
        <v>7.23</v>
      </c>
      <c r="K243" s="36">
        <v>134.69999999999999</v>
      </c>
      <c r="L243" s="36">
        <v>1.022</v>
      </c>
      <c r="M243" s="37">
        <f t="shared" si="15"/>
        <v>0</v>
      </c>
    </row>
    <row r="244" spans="1:13" ht="12" customHeight="1" x14ac:dyDescent="0.25">
      <c r="A244" s="35">
        <v>24</v>
      </c>
      <c r="B244" s="35">
        <v>6</v>
      </c>
      <c r="C244" s="35">
        <v>2022</v>
      </c>
      <c r="D244" s="36">
        <v>0</v>
      </c>
      <c r="E244" s="36">
        <v>14.13</v>
      </c>
      <c r="F244" s="36">
        <v>1.284</v>
      </c>
      <c r="G244" s="36">
        <v>86.2</v>
      </c>
      <c r="H244" s="36"/>
      <c r="I244" s="36">
        <v>6.7229999999999999</v>
      </c>
      <c r="J244" s="36">
        <v>3.7240000000000002</v>
      </c>
      <c r="K244" s="36">
        <v>139.1</v>
      </c>
      <c r="L244" s="36">
        <v>0.621</v>
      </c>
      <c r="M244" s="37">
        <f t="shared" si="15"/>
        <v>0</v>
      </c>
    </row>
    <row r="245" spans="1:13" ht="12" customHeight="1" x14ac:dyDescent="0.25">
      <c r="A245" s="35">
        <v>25</v>
      </c>
      <c r="B245" s="35">
        <v>6</v>
      </c>
      <c r="C245" s="35">
        <v>2022</v>
      </c>
      <c r="D245" s="36">
        <v>0</v>
      </c>
      <c r="E245" s="36">
        <v>14.94</v>
      </c>
      <c r="F245" s="36">
        <v>8.33</v>
      </c>
      <c r="G245" s="36">
        <v>81.2</v>
      </c>
      <c r="H245" s="36"/>
      <c r="I245" s="36">
        <v>7.95</v>
      </c>
      <c r="J245" s="36">
        <v>4.2859999999999996</v>
      </c>
      <c r="K245" s="36">
        <v>140.1</v>
      </c>
      <c r="L245" s="36">
        <v>0.59599999999999997</v>
      </c>
      <c r="M245" s="37">
        <f t="shared" si="15"/>
        <v>1.6349999999999998</v>
      </c>
    </row>
    <row r="246" spans="1:13" ht="12" customHeight="1" x14ac:dyDescent="0.25">
      <c r="A246" s="35">
        <v>26</v>
      </c>
      <c r="B246" s="35">
        <v>6</v>
      </c>
      <c r="C246" s="35">
        <v>2022</v>
      </c>
      <c r="D246" s="36">
        <v>0</v>
      </c>
      <c r="E246" s="36">
        <v>16.73</v>
      </c>
      <c r="F246" s="36">
        <v>5.1109999999999998</v>
      </c>
      <c r="G246" s="36">
        <v>74.900000000000006</v>
      </c>
      <c r="H246" s="36"/>
      <c r="I246" s="36">
        <v>8.18</v>
      </c>
      <c r="J246" s="36">
        <v>7.54</v>
      </c>
      <c r="K246" s="36">
        <v>83.6</v>
      </c>
      <c r="L246" s="36">
        <v>1.04</v>
      </c>
      <c r="M246" s="37">
        <f t="shared" si="15"/>
        <v>0.92050000000000054</v>
      </c>
    </row>
    <row r="247" spans="1:13" ht="12" customHeight="1" x14ac:dyDescent="0.25">
      <c r="A247" s="35">
        <v>27</v>
      </c>
      <c r="B247" s="35">
        <v>6</v>
      </c>
      <c r="C247" s="35">
        <v>2022</v>
      </c>
      <c r="D247" s="36">
        <v>0.6</v>
      </c>
      <c r="E247" s="36">
        <v>16.37</v>
      </c>
      <c r="F247" s="36">
        <v>2.8010000000000002</v>
      </c>
      <c r="G247" s="36">
        <v>89.8</v>
      </c>
      <c r="H247" s="36"/>
      <c r="I247" s="36">
        <v>7.51</v>
      </c>
      <c r="J247" s="36">
        <v>7.43</v>
      </c>
      <c r="K247" s="36">
        <v>129.80000000000001</v>
      </c>
      <c r="L247" s="36">
        <v>1.2869999999999999</v>
      </c>
      <c r="M247" s="37">
        <f t="shared" si="15"/>
        <v>0</v>
      </c>
    </row>
    <row r="248" spans="1:13" ht="12" customHeight="1" x14ac:dyDescent="0.25">
      <c r="A248" s="35">
        <v>28</v>
      </c>
      <c r="B248" s="35">
        <v>6</v>
      </c>
      <c r="C248" s="35">
        <v>2022</v>
      </c>
      <c r="D248" s="36">
        <v>10.199999999999999</v>
      </c>
      <c r="E248" s="36">
        <v>8.6300000000000008</v>
      </c>
      <c r="F248" s="36">
        <v>3.3809999999999998</v>
      </c>
      <c r="G248" s="36">
        <v>85.8</v>
      </c>
      <c r="H248" s="36"/>
      <c r="I248" s="36">
        <v>7.82</v>
      </c>
      <c r="J248" s="36">
        <v>1.9259999999999999</v>
      </c>
      <c r="K248" s="36">
        <v>30.09</v>
      </c>
      <c r="L248" s="36">
        <v>0.19600000000000001</v>
      </c>
      <c r="M248" s="37">
        <f t="shared" si="15"/>
        <v>0</v>
      </c>
    </row>
    <row r="249" spans="1:13" ht="12" customHeight="1" x14ac:dyDescent="0.25">
      <c r="A249" s="35">
        <v>29</v>
      </c>
      <c r="B249" s="35">
        <v>6</v>
      </c>
      <c r="C249" s="35">
        <v>2022</v>
      </c>
      <c r="D249" s="36">
        <v>0</v>
      </c>
      <c r="E249" s="36">
        <v>13.27</v>
      </c>
      <c r="F249" s="36">
        <v>2.431</v>
      </c>
      <c r="G249" s="36">
        <v>85.5</v>
      </c>
      <c r="H249" s="36"/>
      <c r="I249" s="36">
        <v>7.89</v>
      </c>
      <c r="J249" s="36">
        <v>7.94</v>
      </c>
      <c r="K249" s="36">
        <v>62.02</v>
      </c>
      <c r="L249" s="36">
        <v>0.88300000000000001</v>
      </c>
      <c r="M249" s="37">
        <f t="shared" si="15"/>
        <v>0</v>
      </c>
    </row>
    <row r="250" spans="1:13" ht="12" customHeight="1" x14ac:dyDescent="0.25">
      <c r="A250" s="35">
        <v>30</v>
      </c>
      <c r="B250" s="35">
        <v>6</v>
      </c>
      <c r="C250" s="35">
        <v>2022</v>
      </c>
      <c r="D250" s="36">
        <v>0.2</v>
      </c>
      <c r="E250" s="36">
        <v>15.66</v>
      </c>
      <c r="F250" s="36">
        <v>-0.55300000000000005</v>
      </c>
      <c r="G250" s="36">
        <v>90.7</v>
      </c>
      <c r="H250" s="36"/>
      <c r="I250" s="36">
        <v>7.03</v>
      </c>
      <c r="J250" s="36">
        <v>6.8559999999999999</v>
      </c>
      <c r="K250" s="36">
        <v>305.2</v>
      </c>
      <c r="L250" s="36">
        <v>1.327</v>
      </c>
      <c r="M250" s="37">
        <f t="shared" si="15"/>
        <v>0</v>
      </c>
    </row>
    <row r="251" spans="1:13" ht="12" customHeight="1" x14ac:dyDescent="0.25">
      <c r="A251" s="35"/>
      <c r="B251" s="35"/>
      <c r="C251" s="35"/>
      <c r="D251"/>
      <c r="E251"/>
      <c r="F251" s="36"/>
      <c r="G251"/>
      <c r="H251" s="36"/>
      <c r="I251" s="36"/>
      <c r="J251"/>
      <c r="K251"/>
      <c r="L251"/>
      <c r="M251"/>
    </row>
    <row r="252" spans="1:13" ht="12" customHeight="1" x14ac:dyDescent="0.25">
      <c r="A252" s="24" t="s">
        <v>27</v>
      </c>
      <c r="B252" s="24"/>
      <c r="C252" s="24"/>
      <c r="D252" s="25"/>
      <c r="E252" s="25">
        <f>AVERAGE(E221:E250)</f>
        <v>14.081333333333333</v>
      </c>
      <c r="F252" s="25">
        <f t="shared" ref="F252:M252" si="16">AVERAGE(F221:F250)</f>
        <v>5.1987999999999994</v>
      </c>
      <c r="G252" s="25">
        <f t="shared" si="16"/>
        <v>81.13633333333334</v>
      </c>
      <c r="H252" s="25"/>
      <c r="I252" s="25">
        <f t="shared" ref="I252" si="17">AVERAGE(I221:I250)</f>
        <v>9.1852</v>
      </c>
      <c r="J252" s="25">
        <f t="shared" si="16"/>
        <v>5.4927999999999999</v>
      </c>
      <c r="K252" s="25">
        <f t="shared" si="16"/>
        <v>219.2433333333334</v>
      </c>
      <c r="L252" s="25">
        <f t="shared" si="16"/>
        <v>0.9831333333333333</v>
      </c>
      <c r="M252" s="25">
        <f t="shared" si="16"/>
        <v>1.00885</v>
      </c>
    </row>
    <row r="253" spans="1:13" ht="12" customHeight="1" x14ac:dyDescent="0.25">
      <c r="A253" s="24" t="s">
        <v>28</v>
      </c>
      <c r="B253" s="24"/>
      <c r="C253" s="24"/>
      <c r="D253" s="25">
        <f>SUM(D221:D250)</f>
        <v>69.400000000000006</v>
      </c>
      <c r="E253" s="25"/>
      <c r="F253" s="25"/>
      <c r="G253" s="25"/>
      <c r="H253" s="26"/>
      <c r="I253" s="25"/>
      <c r="J253" s="25">
        <f t="shared" ref="J253:M253" si="18">SUM(J221:J250)</f>
        <v>164.78399999999999</v>
      </c>
      <c r="K253" s="25">
        <f t="shared" si="18"/>
        <v>6577.300000000002</v>
      </c>
      <c r="L253" s="25">
        <f t="shared" si="18"/>
        <v>29.494</v>
      </c>
      <c r="M253" s="25">
        <f t="shared" si="18"/>
        <v>30.265499999999999</v>
      </c>
    </row>
    <row r="254" spans="1:13" ht="12" customHeight="1" x14ac:dyDescent="0.25">
      <c r="A254" s="24" t="s">
        <v>29</v>
      </c>
      <c r="B254" s="24"/>
      <c r="C254" s="24"/>
      <c r="D254" s="25"/>
      <c r="E254" s="25">
        <f>MAX(E221:E250)</f>
        <v>17.809999999999999</v>
      </c>
      <c r="F254" s="25">
        <f t="shared" ref="F254:G254" si="19">MAX(F221:F250)</f>
        <v>13.05</v>
      </c>
      <c r="G254" s="25">
        <f t="shared" si="19"/>
        <v>93.9</v>
      </c>
      <c r="H254" s="26"/>
      <c r="I254" s="25">
        <f t="shared" ref="I254:M254" si="20">MAX(I221:I250)</f>
        <v>11.73</v>
      </c>
      <c r="J254" s="25">
        <f t="shared" si="20"/>
        <v>8.23</v>
      </c>
      <c r="K254" s="25">
        <f t="shared" si="20"/>
        <v>471.5</v>
      </c>
      <c r="L254" s="25">
        <f t="shared" si="20"/>
        <v>1.927</v>
      </c>
      <c r="M254" s="25">
        <f t="shared" si="20"/>
        <v>5.43</v>
      </c>
    </row>
    <row r="255" spans="1:13" ht="12" customHeight="1" x14ac:dyDescent="0.25">
      <c r="A255" s="24" t="s">
        <v>30</v>
      </c>
      <c r="B255" s="24"/>
      <c r="C255" s="24"/>
      <c r="D255" s="25"/>
      <c r="E255" s="25">
        <f>MIN(E221:E250)</f>
        <v>8.6300000000000008</v>
      </c>
      <c r="F255" s="25">
        <f t="shared" ref="F255:M255" si="21">MIN(F221:F250)</f>
        <v>-2.3889999999999998</v>
      </c>
      <c r="G255" s="25">
        <f t="shared" si="21"/>
        <v>51.92</v>
      </c>
      <c r="H255" s="25"/>
      <c r="I255" s="25">
        <f t="shared" ref="I255" si="22">MIN(I221:I250)</f>
        <v>6.3529999999999998</v>
      </c>
      <c r="J255" s="25">
        <f t="shared" si="21"/>
        <v>1.9259999999999999</v>
      </c>
      <c r="K255" s="25">
        <f t="shared" si="21"/>
        <v>30.09</v>
      </c>
      <c r="L255" s="25">
        <f t="shared" si="21"/>
        <v>0.19600000000000001</v>
      </c>
      <c r="M255" s="25">
        <f t="shared" si="21"/>
        <v>0</v>
      </c>
    </row>
    <row r="256" spans="1:13" ht="12" customHeight="1" x14ac:dyDescent="0.25">
      <c r="A256" s="24" t="s">
        <v>31</v>
      </c>
      <c r="B256" s="24"/>
      <c r="C256" s="24">
        <f>SUM(E252+F252)/2</f>
        <v>9.6400666666666659</v>
      </c>
      <c r="D256" s="25"/>
      <c r="E256" s="25"/>
      <c r="F256" s="25"/>
      <c r="G256" s="25"/>
      <c r="H256" s="26"/>
      <c r="I256" s="36"/>
      <c r="J256" s="27"/>
      <c r="K256" s="25"/>
      <c r="L256" s="28"/>
      <c r="M256" s="29"/>
    </row>
    <row r="257" spans="1:13" ht="12" customHeight="1" x14ac:dyDescent="0.25">
      <c r="A257" s="15"/>
      <c r="B257" s="15"/>
      <c r="C257" s="15"/>
      <c r="D257" s="15"/>
      <c r="E257" s="15"/>
      <c r="F257" s="15"/>
      <c r="G257" s="15"/>
      <c r="H257" s="16"/>
      <c r="I257" s="15"/>
      <c r="J257" s="17"/>
      <c r="K257" s="15"/>
      <c r="L257" s="2"/>
      <c r="M257" s="2"/>
    </row>
    <row r="258" spans="1:13" ht="12" customHeight="1" x14ac:dyDescent="0.25">
      <c r="A258" s="18" t="s">
        <v>32</v>
      </c>
      <c r="B258" s="18"/>
      <c r="C258" s="18"/>
      <c r="D258" s="19"/>
      <c r="E258" s="19"/>
      <c r="F258" s="19"/>
      <c r="G258" s="19"/>
      <c r="H258" s="20"/>
      <c r="I258" s="19"/>
      <c r="J258" s="21"/>
      <c r="K258" s="19"/>
      <c r="L258" s="19"/>
      <c r="M258" s="1"/>
    </row>
    <row r="259" spans="1:13" ht="12" customHeight="1" x14ac:dyDescent="0.25">
      <c r="A259" s="18"/>
      <c r="B259" s="18"/>
      <c r="C259" s="18"/>
      <c r="D259" s="19"/>
      <c r="E259" s="19"/>
      <c r="F259" s="19"/>
      <c r="G259" s="19"/>
      <c r="H259" s="20"/>
      <c r="I259" s="19"/>
      <c r="J259" s="21"/>
      <c r="K259" s="19"/>
      <c r="L259" s="19"/>
      <c r="M259" s="1"/>
    </row>
    <row r="260" spans="1:13" ht="12" customHeight="1" x14ac:dyDescent="0.25">
      <c r="A260" s="18" t="s">
        <v>4</v>
      </c>
      <c r="B260" s="18" t="s">
        <v>5</v>
      </c>
      <c r="C260" s="18" t="s">
        <v>6</v>
      </c>
      <c r="D260" s="19" t="s">
        <v>7</v>
      </c>
      <c r="E260" s="19" t="s">
        <v>8</v>
      </c>
      <c r="F260" s="19" t="s">
        <v>9</v>
      </c>
      <c r="G260" s="19" t="s">
        <v>10</v>
      </c>
      <c r="H260" s="20"/>
      <c r="I260" s="18" t="s">
        <v>12</v>
      </c>
      <c r="J260" s="22" t="s">
        <v>13</v>
      </c>
      <c r="K260" s="19" t="s">
        <v>13</v>
      </c>
      <c r="L260" s="19" t="s">
        <v>13</v>
      </c>
      <c r="M260" s="23" t="s">
        <v>14</v>
      </c>
    </row>
    <row r="261" spans="1:13" ht="12" customHeight="1" x14ac:dyDescent="0.25">
      <c r="A261" s="18"/>
      <c r="B261" s="18"/>
      <c r="C261" s="18"/>
      <c r="D261" s="19"/>
      <c r="E261" s="19" t="s">
        <v>15</v>
      </c>
      <c r="F261" s="19" t="s">
        <v>15</v>
      </c>
      <c r="G261" s="19" t="s">
        <v>16</v>
      </c>
      <c r="H261" s="20"/>
      <c r="I261" s="18" t="s">
        <v>15</v>
      </c>
      <c r="J261" s="22" t="s">
        <v>17</v>
      </c>
      <c r="K261" s="19" t="s">
        <v>18</v>
      </c>
      <c r="L261" s="19" t="s">
        <v>19</v>
      </c>
      <c r="M261" s="23" t="s">
        <v>20</v>
      </c>
    </row>
    <row r="262" spans="1:13" ht="12" customHeight="1" x14ac:dyDescent="0.25">
      <c r="A262" s="18"/>
      <c r="B262" s="18"/>
      <c r="C262" s="18"/>
      <c r="D262" s="19" t="s">
        <v>21</v>
      </c>
      <c r="E262" s="19" t="s">
        <v>22</v>
      </c>
      <c r="F262" s="19" t="s">
        <v>22</v>
      </c>
      <c r="G262" s="19" t="s">
        <v>23</v>
      </c>
      <c r="H262" s="20"/>
      <c r="I262" s="18" t="s">
        <v>22</v>
      </c>
      <c r="J262" s="22" t="s">
        <v>24</v>
      </c>
      <c r="K262" s="19" t="s">
        <v>25</v>
      </c>
      <c r="L262" s="19" t="s">
        <v>21</v>
      </c>
      <c r="M262" s="23" t="s">
        <v>26</v>
      </c>
    </row>
    <row r="263" spans="1:13" ht="12" customHeight="1" x14ac:dyDescent="0.25">
      <c r="A263" s="35">
        <v>1</v>
      </c>
      <c r="B263" s="35">
        <v>7</v>
      </c>
      <c r="C263" s="35">
        <v>2022</v>
      </c>
      <c r="D263" s="36">
        <v>0</v>
      </c>
      <c r="E263" s="36">
        <v>11.51</v>
      </c>
      <c r="F263" s="36">
        <v>3.7349999999999999</v>
      </c>
      <c r="G263" s="36">
        <v>76.3</v>
      </c>
      <c r="H263" s="36"/>
      <c r="I263" s="36">
        <v>7.9</v>
      </c>
      <c r="J263" s="36">
        <v>7.64</v>
      </c>
      <c r="K263" s="36">
        <v>174.3</v>
      </c>
      <c r="L263" s="36">
        <v>1.1279999999999999</v>
      </c>
      <c r="M263" s="37">
        <f t="shared" ref="M263:M293" si="23">IF((E263+F263)/2-10&lt;=0,0,(E263+F263)/2-10)</f>
        <v>0</v>
      </c>
    </row>
    <row r="264" spans="1:13" ht="12" customHeight="1" x14ac:dyDescent="0.25">
      <c r="A264" s="35">
        <v>2</v>
      </c>
      <c r="B264" s="35">
        <v>7</v>
      </c>
      <c r="C264" s="35">
        <v>2022</v>
      </c>
      <c r="D264" s="36">
        <v>0</v>
      </c>
      <c r="E264" s="36">
        <v>13.09</v>
      </c>
      <c r="F264" s="36">
        <v>2.1190000000000002</v>
      </c>
      <c r="G264" s="36">
        <v>70.5</v>
      </c>
      <c r="H264" s="36"/>
      <c r="I264" s="36">
        <v>7.32</v>
      </c>
      <c r="J264" s="36">
        <v>7.37</v>
      </c>
      <c r="K264" s="36">
        <v>87.1</v>
      </c>
      <c r="L264" s="36">
        <v>0.94499999999999995</v>
      </c>
      <c r="M264" s="37">
        <f t="shared" si="23"/>
        <v>0</v>
      </c>
    </row>
    <row r="265" spans="1:13" ht="12" customHeight="1" x14ac:dyDescent="0.25">
      <c r="A265" s="35">
        <v>3</v>
      </c>
      <c r="B265" s="35">
        <v>7</v>
      </c>
      <c r="C265" s="35">
        <v>2022</v>
      </c>
      <c r="D265" s="36">
        <v>0</v>
      </c>
      <c r="E265" s="36">
        <v>15.59</v>
      </c>
      <c r="F265" s="36">
        <v>1.3959999999999999</v>
      </c>
      <c r="G265" s="36">
        <v>89.5</v>
      </c>
      <c r="H265" s="36"/>
      <c r="I265" s="36">
        <v>6.7919999999999998</v>
      </c>
      <c r="J265" s="36">
        <v>7.84</v>
      </c>
      <c r="K265" s="36">
        <v>109</v>
      </c>
      <c r="L265" s="36">
        <v>1.2</v>
      </c>
      <c r="M265" s="37">
        <f t="shared" si="23"/>
        <v>0</v>
      </c>
    </row>
    <row r="266" spans="1:13" ht="12" customHeight="1" x14ac:dyDescent="0.25">
      <c r="A266" s="35">
        <v>4</v>
      </c>
      <c r="B266" s="35">
        <v>7</v>
      </c>
      <c r="C266" s="35">
        <v>2022</v>
      </c>
      <c r="D266" s="36">
        <v>0</v>
      </c>
      <c r="E266" s="36">
        <v>13.78</v>
      </c>
      <c r="F266" s="36">
        <v>2.8180000000000001</v>
      </c>
      <c r="G266" s="36">
        <v>53.91</v>
      </c>
      <c r="H266" s="36"/>
      <c r="I266" s="36">
        <v>6.7510000000000003</v>
      </c>
      <c r="J266" s="36">
        <v>7.61</v>
      </c>
      <c r="K266" s="36">
        <v>261.5</v>
      </c>
      <c r="L266" s="36">
        <v>1.345</v>
      </c>
      <c r="M266" s="37">
        <f t="shared" si="23"/>
        <v>0</v>
      </c>
    </row>
    <row r="267" spans="1:13" ht="12" customHeight="1" x14ac:dyDescent="0.25">
      <c r="A267" s="35">
        <v>5</v>
      </c>
      <c r="B267" s="35">
        <v>7</v>
      </c>
      <c r="C267" s="35">
        <v>2022</v>
      </c>
      <c r="D267" s="36">
        <v>0</v>
      </c>
      <c r="E267" s="36">
        <v>13.96</v>
      </c>
      <c r="F267" s="36">
        <v>5.9809999999999999</v>
      </c>
      <c r="G267" s="36">
        <v>83.6</v>
      </c>
      <c r="H267" s="36"/>
      <c r="I267" s="36">
        <v>7.59</v>
      </c>
      <c r="J267" s="36">
        <v>2.5750000000000002</v>
      </c>
      <c r="K267" s="36">
        <v>274.7</v>
      </c>
      <c r="L267" s="36">
        <v>0.98399999999999999</v>
      </c>
      <c r="M267" s="37">
        <f t="shared" si="23"/>
        <v>0</v>
      </c>
    </row>
    <row r="268" spans="1:13" ht="12" customHeight="1" x14ac:dyDescent="0.25">
      <c r="A268" s="35">
        <v>6</v>
      </c>
      <c r="B268" s="35">
        <v>7</v>
      </c>
      <c r="C268" s="35">
        <v>2022</v>
      </c>
      <c r="D268" s="36">
        <v>0</v>
      </c>
      <c r="E268" s="36">
        <v>11.96</v>
      </c>
      <c r="F268" s="36">
        <v>2.129</v>
      </c>
      <c r="G268" s="36">
        <v>88.1</v>
      </c>
      <c r="H268" s="36"/>
      <c r="I268" s="36">
        <v>7.67</v>
      </c>
      <c r="J268" s="36">
        <v>4.3579999999999997</v>
      </c>
      <c r="K268" s="36">
        <v>57.28</v>
      </c>
      <c r="L268" s="36">
        <v>0.55900000000000005</v>
      </c>
      <c r="M268" s="37">
        <f t="shared" si="23"/>
        <v>0</v>
      </c>
    </row>
    <row r="269" spans="1:13" ht="12" customHeight="1" x14ac:dyDescent="0.25">
      <c r="A269" s="35">
        <v>7</v>
      </c>
      <c r="B269" s="35">
        <v>7</v>
      </c>
      <c r="C269" s="35">
        <v>2022</v>
      </c>
      <c r="D269" s="36">
        <v>8</v>
      </c>
      <c r="E269" s="36">
        <v>11.58</v>
      </c>
      <c r="F269" s="36">
        <v>-1.1970000000000001</v>
      </c>
      <c r="G269" s="36">
        <v>95.6</v>
      </c>
      <c r="H269" s="36"/>
      <c r="I269" s="36">
        <v>6.6740000000000004</v>
      </c>
      <c r="J269" s="36">
        <v>5.3129999999999997</v>
      </c>
      <c r="K269" s="36">
        <v>71.400000000000006</v>
      </c>
      <c r="L269" s="36">
        <v>0.63300000000000001</v>
      </c>
      <c r="M269" s="37">
        <f t="shared" si="23"/>
        <v>0</v>
      </c>
    </row>
    <row r="270" spans="1:13" ht="12" customHeight="1" x14ac:dyDescent="0.25">
      <c r="A270" s="35">
        <v>8</v>
      </c>
      <c r="B270" s="35">
        <v>7</v>
      </c>
      <c r="C270" s="35">
        <v>2022</v>
      </c>
      <c r="D270" s="36">
        <v>7</v>
      </c>
      <c r="E270" s="36">
        <v>15.12</v>
      </c>
      <c r="F270" s="36">
        <v>3.2519999999999998</v>
      </c>
      <c r="G270" s="36">
        <v>68.099999999999994</v>
      </c>
      <c r="H270" s="36"/>
      <c r="I270" s="36">
        <v>7.42</v>
      </c>
      <c r="J270" s="36">
        <v>4.8170000000000002</v>
      </c>
      <c r="K270" s="36">
        <v>286</v>
      </c>
      <c r="L270" s="36">
        <v>0.76500000000000001</v>
      </c>
      <c r="M270" s="37">
        <f t="shared" si="23"/>
        <v>0</v>
      </c>
    </row>
    <row r="271" spans="1:13" ht="12" customHeight="1" x14ac:dyDescent="0.25">
      <c r="A271" s="35">
        <v>9</v>
      </c>
      <c r="B271" s="35">
        <v>7</v>
      </c>
      <c r="C271" s="35">
        <v>2022</v>
      </c>
      <c r="D271" s="36">
        <v>1</v>
      </c>
      <c r="E271" s="36">
        <v>16.89</v>
      </c>
      <c r="F271" s="36">
        <v>7.16</v>
      </c>
      <c r="G271" s="36">
        <v>62.92</v>
      </c>
      <c r="H271" s="36"/>
      <c r="I271" s="36">
        <v>8.75</v>
      </c>
      <c r="J271" s="36">
        <v>5.0830000000000002</v>
      </c>
      <c r="K271" s="36">
        <v>321</v>
      </c>
      <c r="L271" s="36">
        <v>1.345</v>
      </c>
      <c r="M271" s="37">
        <f t="shared" si="23"/>
        <v>2.0250000000000004</v>
      </c>
    </row>
    <row r="272" spans="1:13" ht="12" customHeight="1" x14ac:dyDescent="0.25">
      <c r="A272" s="35">
        <v>10</v>
      </c>
      <c r="B272" s="35">
        <v>7</v>
      </c>
      <c r="C272" s="35">
        <v>2022</v>
      </c>
      <c r="D272" s="36">
        <v>0</v>
      </c>
      <c r="E272" s="36">
        <v>10</v>
      </c>
      <c r="F272" s="36">
        <v>6.915</v>
      </c>
      <c r="G272" s="36">
        <v>80.3</v>
      </c>
      <c r="H272" s="36"/>
      <c r="I272" s="36">
        <v>8.56</v>
      </c>
      <c r="J272" s="36">
        <v>6.8620000000000001</v>
      </c>
      <c r="K272" s="36">
        <v>185</v>
      </c>
      <c r="L272" s="36">
        <v>0.996</v>
      </c>
      <c r="M272" s="37">
        <f t="shared" si="23"/>
        <v>0</v>
      </c>
    </row>
    <row r="273" spans="1:13" ht="12" customHeight="1" x14ac:dyDescent="0.25">
      <c r="A273" s="35">
        <v>11</v>
      </c>
      <c r="B273" s="35">
        <v>7</v>
      </c>
      <c r="C273" s="35">
        <v>2022</v>
      </c>
      <c r="D273" s="36">
        <v>57.8</v>
      </c>
      <c r="E273" s="36">
        <v>10.73</v>
      </c>
      <c r="F273" s="36">
        <v>5.8029999999999999</v>
      </c>
      <c r="G273" s="36">
        <v>97.4</v>
      </c>
      <c r="H273" s="36"/>
      <c r="I273" s="36">
        <v>8.16</v>
      </c>
      <c r="J273" s="36">
        <v>1.7370000000000001</v>
      </c>
      <c r="K273" s="36">
        <v>257.2</v>
      </c>
      <c r="L273" s="36">
        <v>0.22600000000000001</v>
      </c>
      <c r="M273" s="37">
        <f t="shared" si="23"/>
        <v>0</v>
      </c>
    </row>
    <row r="274" spans="1:13" ht="12" customHeight="1" x14ac:dyDescent="0.25">
      <c r="A274" s="35">
        <v>12</v>
      </c>
      <c r="B274" s="35">
        <v>7</v>
      </c>
      <c r="C274" s="35">
        <v>2022</v>
      </c>
      <c r="D274" s="36">
        <v>42.6</v>
      </c>
      <c r="E274" s="36">
        <v>13.05</v>
      </c>
      <c r="F274" s="36">
        <v>6.6269999999999998</v>
      </c>
      <c r="G274" s="36">
        <v>66.650000000000006</v>
      </c>
      <c r="H274" s="36"/>
      <c r="I274" s="36">
        <v>8.94</v>
      </c>
      <c r="J274" s="36">
        <v>1.36</v>
      </c>
      <c r="K274" s="36">
        <v>223.8</v>
      </c>
      <c r="L274" s="36">
        <v>0.26400000000000001</v>
      </c>
      <c r="M274" s="37">
        <f t="shared" si="23"/>
        <v>0</v>
      </c>
    </row>
    <row r="275" spans="1:13" ht="12" customHeight="1" x14ac:dyDescent="0.25">
      <c r="A275" s="35">
        <v>13</v>
      </c>
      <c r="B275" s="35">
        <v>7</v>
      </c>
      <c r="C275" s="35">
        <v>2022</v>
      </c>
      <c r="D275" s="36">
        <v>0</v>
      </c>
      <c r="E275" s="36">
        <v>16.95</v>
      </c>
      <c r="F275" s="36">
        <v>8.36</v>
      </c>
      <c r="G275" s="36">
        <v>91.7</v>
      </c>
      <c r="H275" s="36"/>
      <c r="I275" s="36">
        <v>9.34</v>
      </c>
      <c r="J275" s="36">
        <v>8.26</v>
      </c>
      <c r="K275" s="36">
        <v>217.2</v>
      </c>
      <c r="L275" s="36">
        <v>1.5469999999999999</v>
      </c>
      <c r="M275" s="37">
        <f t="shared" si="23"/>
        <v>2.6549999999999994</v>
      </c>
    </row>
    <row r="276" spans="1:13" ht="12" customHeight="1" x14ac:dyDescent="0.25">
      <c r="A276" s="35">
        <v>14</v>
      </c>
      <c r="B276" s="35">
        <v>7</v>
      </c>
      <c r="C276" s="35">
        <v>2022</v>
      </c>
      <c r="D276" s="36">
        <v>0</v>
      </c>
      <c r="E276" s="36">
        <v>13.23</v>
      </c>
      <c r="F276" s="36">
        <v>3.387</v>
      </c>
      <c r="G276" s="36">
        <v>92.3</v>
      </c>
      <c r="H276" s="36"/>
      <c r="I276" s="36">
        <v>8.8800000000000008</v>
      </c>
      <c r="J276" s="36">
        <v>6.3879999999999999</v>
      </c>
      <c r="K276" s="36">
        <v>134.6</v>
      </c>
      <c r="L276" s="36">
        <v>0.95099999999999996</v>
      </c>
      <c r="M276" s="37">
        <f t="shared" si="23"/>
        <v>0</v>
      </c>
    </row>
    <row r="277" spans="1:13" ht="12" customHeight="1" x14ac:dyDescent="0.25">
      <c r="A277" s="35">
        <v>15</v>
      </c>
      <c r="B277" s="35">
        <v>7</v>
      </c>
      <c r="C277" s="35">
        <v>2022</v>
      </c>
      <c r="D277" s="36">
        <v>3</v>
      </c>
      <c r="E277" s="36">
        <v>10.81</v>
      </c>
      <c r="F277" s="36">
        <v>1.8939999999999999</v>
      </c>
      <c r="G277" s="36">
        <v>96.1</v>
      </c>
      <c r="H277" s="36"/>
      <c r="I277" s="36">
        <v>8.35</v>
      </c>
      <c r="J277" s="36">
        <v>5.9009999999999998</v>
      </c>
      <c r="K277" s="36">
        <v>63.32</v>
      </c>
      <c r="L277" s="36">
        <v>0.72299999999999998</v>
      </c>
      <c r="M277" s="37">
        <f t="shared" si="23"/>
        <v>0</v>
      </c>
    </row>
    <row r="278" spans="1:13" ht="12" customHeight="1" x14ac:dyDescent="0.25">
      <c r="A278" s="35">
        <v>16</v>
      </c>
      <c r="B278" s="35">
        <v>7</v>
      </c>
      <c r="C278" s="35">
        <v>2022</v>
      </c>
      <c r="D278" s="36">
        <v>0.2</v>
      </c>
      <c r="E278" s="36">
        <v>11.13</v>
      </c>
      <c r="F278" s="36">
        <v>-7.0000000000000001E-3</v>
      </c>
      <c r="G278" s="36">
        <v>57.87</v>
      </c>
      <c r="H278" s="36"/>
      <c r="I278" s="36">
        <v>7.98</v>
      </c>
      <c r="J278" s="36">
        <v>8.51</v>
      </c>
      <c r="K278" s="36">
        <v>105</v>
      </c>
      <c r="L278" s="36">
        <v>1.0640000000000001</v>
      </c>
      <c r="M278" s="37">
        <f t="shared" si="23"/>
        <v>0</v>
      </c>
    </row>
    <row r="279" spans="1:13" ht="12" customHeight="1" x14ac:dyDescent="0.25">
      <c r="A279" s="35">
        <v>17</v>
      </c>
      <c r="B279" s="35">
        <v>7</v>
      </c>
      <c r="C279" s="35">
        <v>2022</v>
      </c>
      <c r="D279" s="36">
        <v>0</v>
      </c>
      <c r="E279" s="36">
        <v>13.62</v>
      </c>
      <c r="F279" s="36">
        <v>0.113</v>
      </c>
      <c r="G279" s="36">
        <v>68.56</v>
      </c>
      <c r="H279" s="36"/>
      <c r="I279" s="36">
        <v>6.7889999999999997</v>
      </c>
      <c r="J279" s="36">
        <v>7.23</v>
      </c>
      <c r="K279" s="36">
        <v>315.3</v>
      </c>
      <c r="L279" s="36">
        <v>1.4450000000000001</v>
      </c>
      <c r="M279" s="37">
        <f t="shared" si="23"/>
        <v>0</v>
      </c>
    </row>
    <row r="280" spans="1:13" ht="12" customHeight="1" x14ac:dyDescent="0.25">
      <c r="A280" s="35">
        <v>18</v>
      </c>
      <c r="B280" s="35">
        <v>7</v>
      </c>
      <c r="C280" s="35">
        <v>2022</v>
      </c>
      <c r="D280" s="36">
        <v>0</v>
      </c>
      <c r="E280" s="36">
        <v>17.5</v>
      </c>
      <c r="F280" s="36">
        <v>7.09</v>
      </c>
      <c r="G280" s="36">
        <v>69.23</v>
      </c>
      <c r="H280" s="36"/>
      <c r="I280" s="36">
        <v>7.68</v>
      </c>
      <c r="J280" s="36">
        <v>10.07</v>
      </c>
      <c r="K280" s="36">
        <v>313.89999999999998</v>
      </c>
      <c r="L280" s="36">
        <v>1.871</v>
      </c>
      <c r="M280" s="37">
        <f t="shared" si="23"/>
        <v>2.2949999999999999</v>
      </c>
    </row>
    <row r="281" spans="1:13" ht="12" customHeight="1" x14ac:dyDescent="0.25">
      <c r="A281" s="35">
        <v>19</v>
      </c>
      <c r="B281" s="35">
        <v>7</v>
      </c>
      <c r="C281" s="35">
        <v>2022</v>
      </c>
      <c r="D281" s="36">
        <v>3.2</v>
      </c>
      <c r="E281" s="36">
        <v>16.600000000000001</v>
      </c>
      <c r="F281" s="36">
        <v>13.03</v>
      </c>
      <c r="G281" s="36">
        <v>97.8</v>
      </c>
      <c r="H281" s="36"/>
      <c r="I281" s="36">
        <v>9.1300000000000008</v>
      </c>
      <c r="J281" s="36">
        <v>4.391</v>
      </c>
      <c r="K281" s="36">
        <v>166.7</v>
      </c>
      <c r="L281" s="36">
        <v>0.85399999999999998</v>
      </c>
      <c r="M281" s="37">
        <f t="shared" si="23"/>
        <v>4.8150000000000013</v>
      </c>
    </row>
    <row r="282" spans="1:13" ht="12" customHeight="1" x14ac:dyDescent="0.25">
      <c r="A282" s="35">
        <v>20</v>
      </c>
      <c r="B282" s="35">
        <v>7</v>
      </c>
      <c r="C282" s="35">
        <v>2022</v>
      </c>
      <c r="D282" s="36">
        <v>16.2</v>
      </c>
      <c r="E282" s="36">
        <v>9.86</v>
      </c>
      <c r="F282" s="36">
        <v>8.09</v>
      </c>
      <c r="G282" s="36">
        <v>88.4</v>
      </c>
      <c r="H282" s="36"/>
      <c r="I282" s="36">
        <v>9.6999999999999993</v>
      </c>
      <c r="J282" s="36">
        <v>2.294</v>
      </c>
      <c r="K282" s="36">
        <v>143.5</v>
      </c>
      <c r="L282" s="36">
        <v>0.28000000000000003</v>
      </c>
      <c r="M282" s="37">
        <f t="shared" si="23"/>
        <v>0</v>
      </c>
    </row>
    <row r="283" spans="1:13" ht="12" customHeight="1" x14ac:dyDescent="0.25">
      <c r="A283" s="35">
        <v>21</v>
      </c>
      <c r="B283" s="35">
        <v>7</v>
      </c>
      <c r="C283" s="35">
        <v>2022</v>
      </c>
      <c r="D283" s="36">
        <v>0</v>
      </c>
      <c r="E283" s="36">
        <v>12.13</v>
      </c>
      <c r="F283" s="36">
        <v>5.9020000000000001</v>
      </c>
      <c r="G283" s="36">
        <v>82.7</v>
      </c>
      <c r="H283" s="36"/>
      <c r="I283" s="36">
        <v>9.08</v>
      </c>
      <c r="J283" s="36">
        <v>4.1289999999999996</v>
      </c>
      <c r="K283" s="36">
        <v>180.1</v>
      </c>
      <c r="L283" s="36">
        <v>0.84399999999999997</v>
      </c>
      <c r="M283" s="37">
        <f t="shared" si="23"/>
        <v>0</v>
      </c>
    </row>
    <row r="284" spans="1:13" ht="12" customHeight="1" x14ac:dyDescent="0.25">
      <c r="A284" s="35">
        <v>22</v>
      </c>
      <c r="B284" s="35">
        <v>7</v>
      </c>
      <c r="C284" s="35">
        <v>2022</v>
      </c>
      <c r="D284" s="36">
        <v>1.2</v>
      </c>
      <c r="E284" s="36">
        <v>11.94</v>
      </c>
      <c r="F284" s="36">
        <v>-0.373</v>
      </c>
      <c r="G284" s="36">
        <v>79.3</v>
      </c>
      <c r="H284" s="36"/>
      <c r="I284" s="36">
        <v>7.63</v>
      </c>
      <c r="J284" s="36">
        <v>9.0500000000000007</v>
      </c>
      <c r="K284" s="36">
        <v>189.7</v>
      </c>
      <c r="L284" s="36">
        <v>1.1779999999999999</v>
      </c>
      <c r="M284" s="37">
        <f t="shared" si="23"/>
        <v>0</v>
      </c>
    </row>
    <row r="285" spans="1:13" ht="12" customHeight="1" x14ac:dyDescent="0.25">
      <c r="A285" s="35">
        <v>23</v>
      </c>
      <c r="B285" s="35">
        <v>7</v>
      </c>
      <c r="C285" s="35">
        <v>2022</v>
      </c>
      <c r="D285" s="36">
        <v>0</v>
      </c>
      <c r="E285" s="36">
        <v>10.23</v>
      </c>
      <c r="F285" s="36">
        <v>1.8859999999999999</v>
      </c>
      <c r="G285" s="36">
        <v>77.099999999999994</v>
      </c>
      <c r="H285" s="36"/>
      <c r="I285" s="36">
        <v>7.59</v>
      </c>
      <c r="J285" s="36">
        <v>5.2869999999999999</v>
      </c>
      <c r="K285" s="36">
        <v>105.1</v>
      </c>
      <c r="L285" s="36">
        <v>0.69299999999999995</v>
      </c>
      <c r="M285" s="37">
        <f t="shared" si="23"/>
        <v>0</v>
      </c>
    </row>
    <row r="286" spans="1:13" ht="12" customHeight="1" x14ac:dyDescent="0.25">
      <c r="A286" s="35">
        <v>24</v>
      </c>
      <c r="B286" s="35">
        <v>7</v>
      </c>
      <c r="C286" s="35">
        <v>2022</v>
      </c>
      <c r="D286" s="36">
        <v>0</v>
      </c>
      <c r="E286" s="36">
        <v>10.6</v>
      </c>
      <c r="F286" s="36">
        <v>2.851</v>
      </c>
      <c r="G286" s="36">
        <v>83.4</v>
      </c>
      <c r="H286" s="36"/>
      <c r="I286" s="36">
        <v>7.63</v>
      </c>
      <c r="J286" s="36">
        <v>5.5069999999999997</v>
      </c>
      <c r="K286" s="36">
        <v>91.5</v>
      </c>
      <c r="L286" s="36">
        <v>0.68200000000000005</v>
      </c>
      <c r="M286" s="37">
        <f t="shared" si="23"/>
        <v>0</v>
      </c>
    </row>
    <row r="287" spans="1:13" ht="12" customHeight="1" x14ac:dyDescent="0.25">
      <c r="A287" s="35">
        <v>25</v>
      </c>
      <c r="B287" s="35">
        <v>7</v>
      </c>
      <c r="C287" s="35">
        <v>2022</v>
      </c>
      <c r="D287" s="36">
        <v>46.6</v>
      </c>
      <c r="E287" s="36">
        <v>11.06</v>
      </c>
      <c r="F287" s="36">
        <v>5.2880000000000003</v>
      </c>
      <c r="G287" s="36">
        <v>98.2</v>
      </c>
      <c r="H287" s="36"/>
      <c r="I287" s="36">
        <v>8.08</v>
      </c>
      <c r="J287" s="36">
        <v>1.3169999999999999</v>
      </c>
      <c r="K287" s="36">
        <v>187.2</v>
      </c>
      <c r="L287" s="36">
        <v>0.20200000000000001</v>
      </c>
      <c r="M287" s="37">
        <f t="shared" si="23"/>
        <v>0</v>
      </c>
    </row>
    <row r="288" spans="1:13" ht="12" customHeight="1" x14ac:dyDescent="0.25">
      <c r="A288" s="35">
        <v>26</v>
      </c>
      <c r="B288" s="35">
        <v>7</v>
      </c>
      <c r="C288" s="35">
        <v>2022</v>
      </c>
      <c r="D288" s="36">
        <v>8</v>
      </c>
      <c r="E288" s="36">
        <v>13.1</v>
      </c>
      <c r="F288" s="36">
        <v>8.82</v>
      </c>
      <c r="G288" s="36">
        <v>97.4</v>
      </c>
      <c r="H288" s="36"/>
      <c r="I288" s="36">
        <v>9.14</v>
      </c>
      <c r="J288" s="36">
        <v>2.7839999999999998</v>
      </c>
      <c r="K288" s="36">
        <v>85.9</v>
      </c>
      <c r="L288" s="36">
        <v>0.30599999999999999</v>
      </c>
      <c r="M288" s="37">
        <f t="shared" si="23"/>
        <v>0.96000000000000085</v>
      </c>
    </row>
    <row r="289" spans="1:13" ht="12" customHeight="1" x14ac:dyDescent="0.25">
      <c r="A289" s="35">
        <v>27</v>
      </c>
      <c r="B289" s="35">
        <v>7</v>
      </c>
      <c r="C289" s="35">
        <v>2022</v>
      </c>
      <c r="D289" s="36">
        <v>1.4</v>
      </c>
      <c r="E289" s="36">
        <v>13.61</v>
      </c>
      <c r="F289" s="36">
        <v>9.08</v>
      </c>
      <c r="G289" s="36">
        <v>95.3</v>
      </c>
      <c r="H289" s="36"/>
      <c r="I289" s="36">
        <v>9.5</v>
      </c>
      <c r="J289" s="36">
        <v>4.4749999999999996</v>
      </c>
      <c r="K289" s="36">
        <v>111.2</v>
      </c>
      <c r="L289" s="36">
        <v>0.55400000000000005</v>
      </c>
      <c r="M289" s="37">
        <f t="shared" si="23"/>
        <v>1.3449999999999989</v>
      </c>
    </row>
    <row r="290" spans="1:13" ht="12" customHeight="1" x14ac:dyDescent="0.25">
      <c r="A290" s="35">
        <v>28</v>
      </c>
      <c r="B290" s="35">
        <v>7</v>
      </c>
      <c r="C290" s="35">
        <v>2022</v>
      </c>
      <c r="D290" s="36">
        <v>1.2</v>
      </c>
      <c r="E290" s="36">
        <v>13.01</v>
      </c>
      <c r="F290" s="36">
        <v>8.94</v>
      </c>
      <c r="G290" s="36">
        <v>99.3</v>
      </c>
      <c r="H290" s="36"/>
      <c r="I290" s="36">
        <v>9.58</v>
      </c>
      <c r="J290" s="36">
        <v>4.2560000000000002</v>
      </c>
      <c r="K290" s="36">
        <v>43.03</v>
      </c>
      <c r="L290" s="36">
        <v>0.48599999999999999</v>
      </c>
      <c r="M290" s="37">
        <f t="shared" si="23"/>
        <v>0.97499999999999964</v>
      </c>
    </row>
    <row r="291" spans="1:13" ht="12" customHeight="1" x14ac:dyDescent="0.25">
      <c r="A291" s="35">
        <v>29</v>
      </c>
      <c r="B291" s="35">
        <v>7</v>
      </c>
      <c r="C291" s="35">
        <v>2022</v>
      </c>
      <c r="D291" s="36">
        <v>0</v>
      </c>
      <c r="E291" s="36">
        <v>15.83</v>
      </c>
      <c r="F291" s="36">
        <v>3.3769999999999998</v>
      </c>
      <c r="G291" s="36">
        <v>91.9</v>
      </c>
      <c r="H291" s="36"/>
      <c r="I291" s="36">
        <v>8.86</v>
      </c>
      <c r="J291" s="36">
        <v>9.24</v>
      </c>
      <c r="K291" s="36">
        <v>187.1</v>
      </c>
      <c r="L291" s="36">
        <v>1.6359999999999999</v>
      </c>
      <c r="M291" s="37">
        <f t="shared" si="23"/>
        <v>0</v>
      </c>
    </row>
    <row r="292" spans="1:13" ht="12" customHeight="1" x14ac:dyDescent="0.25">
      <c r="A292" s="35">
        <v>30</v>
      </c>
      <c r="B292" s="35">
        <v>7</v>
      </c>
      <c r="C292" s="35">
        <v>2022</v>
      </c>
      <c r="D292" s="36">
        <v>42</v>
      </c>
      <c r="E292" s="36">
        <v>10.050000000000001</v>
      </c>
      <c r="F292" s="36">
        <v>2</v>
      </c>
      <c r="G292" s="36">
        <v>89.5</v>
      </c>
      <c r="H292" s="36"/>
      <c r="I292" s="36">
        <v>8.31</v>
      </c>
      <c r="J292" s="36">
        <v>2.6779999999999999</v>
      </c>
      <c r="K292" s="36">
        <v>91.4</v>
      </c>
      <c r="L292" s="36">
        <v>0.28699999999999998</v>
      </c>
      <c r="M292" s="37">
        <f t="shared" si="23"/>
        <v>0</v>
      </c>
    </row>
    <row r="293" spans="1:13" ht="12" customHeight="1" x14ac:dyDescent="0.25">
      <c r="A293" s="35">
        <v>31</v>
      </c>
      <c r="B293" s="35">
        <v>7</v>
      </c>
      <c r="C293" s="35">
        <v>2022</v>
      </c>
      <c r="D293" s="36">
        <v>0</v>
      </c>
      <c r="E293" s="36">
        <v>11.02</v>
      </c>
      <c r="F293" s="36">
        <v>4.6470000000000002</v>
      </c>
      <c r="G293" s="36">
        <v>68.180000000000007</v>
      </c>
      <c r="H293" s="36"/>
      <c r="I293" s="36">
        <v>8.41</v>
      </c>
      <c r="J293" s="36">
        <v>5.6769999999999996</v>
      </c>
      <c r="K293" s="36">
        <v>115.9</v>
      </c>
      <c r="L293" s="36">
        <v>0.84399999999999997</v>
      </c>
      <c r="M293" s="37">
        <f t="shared" si="23"/>
        <v>0</v>
      </c>
    </row>
    <row r="294" spans="1:13" ht="12" customHeight="1" x14ac:dyDescent="0.25">
      <c r="A294" s="35"/>
      <c r="B294" s="35"/>
      <c r="C294" s="35"/>
      <c r="D294" s="36"/>
      <c r="E294" s="36"/>
      <c r="F294" s="36"/>
      <c r="G294" s="36"/>
      <c r="H294" s="36"/>
      <c r="I294" s="38"/>
      <c r="J294" s="36"/>
      <c r="K294" s="36"/>
      <c r="L294" s="36"/>
      <c r="M294" s="37"/>
    </row>
    <row r="295" spans="1:13" ht="12" customHeight="1" x14ac:dyDescent="0.25">
      <c r="A295" s="24" t="s">
        <v>27</v>
      </c>
      <c r="B295" s="24"/>
      <c r="C295" s="24"/>
      <c r="D295" s="25"/>
      <c r="E295" s="25">
        <f>AVERAGE(E263:E293)</f>
        <v>12.888387096774196</v>
      </c>
      <c r="F295" s="25">
        <f t="shared" ref="F295:G295" si="24">AVERAGE(F263:F293)</f>
        <v>4.5520322580645161</v>
      </c>
      <c r="G295" s="25">
        <f t="shared" si="24"/>
        <v>82.487741935483868</v>
      </c>
      <c r="H295" s="26"/>
      <c r="I295" s="25">
        <f t="shared" ref="I295:M295" si="25">AVERAGE(I263:I293)</f>
        <v>8.1995483870967742</v>
      </c>
      <c r="J295" s="25">
        <f t="shared" si="25"/>
        <v>5.4841612903225814</v>
      </c>
      <c r="K295" s="25">
        <f t="shared" si="25"/>
        <v>166.32032258064515</v>
      </c>
      <c r="L295" s="25">
        <f t="shared" si="25"/>
        <v>0.86570967741935489</v>
      </c>
      <c r="M295" s="25">
        <f t="shared" si="25"/>
        <v>0.48612903225806453</v>
      </c>
    </row>
    <row r="296" spans="1:13" ht="12" customHeight="1" x14ac:dyDescent="0.25">
      <c r="A296" s="24" t="s">
        <v>28</v>
      </c>
      <c r="B296" s="24"/>
      <c r="C296" s="24"/>
      <c r="D296" s="25">
        <f>SUM(D263:D293)</f>
        <v>239.39999999999998</v>
      </c>
      <c r="E296" s="25"/>
      <c r="F296" s="25"/>
      <c r="G296" s="25"/>
      <c r="H296" s="26"/>
      <c r="I296" s="25"/>
      <c r="J296" s="26">
        <f>SUM(J263:J293)</f>
        <v>170.00900000000001</v>
      </c>
      <c r="K296" s="26">
        <f>SUM(K263:K293)</f>
        <v>5155.9299999999994</v>
      </c>
      <c r="L296" s="26">
        <f>SUM(L263:L293)</f>
        <v>26.837000000000003</v>
      </c>
      <c r="M296" s="25">
        <f>SUM(M263:M293)</f>
        <v>15.07</v>
      </c>
    </row>
    <row r="297" spans="1:13" ht="12" customHeight="1" x14ac:dyDescent="0.25">
      <c r="A297" s="24" t="s">
        <v>29</v>
      </c>
      <c r="B297" s="24"/>
      <c r="C297" s="24"/>
      <c r="D297" s="25"/>
      <c r="E297" s="25">
        <f>MAX(E263:E293)</f>
        <v>17.5</v>
      </c>
      <c r="F297" s="25">
        <f>MAX(F263:F293)</f>
        <v>13.03</v>
      </c>
      <c r="G297" s="25">
        <f>MAX(G263:G293)</f>
        <v>99.3</v>
      </c>
      <c r="H297" s="26"/>
      <c r="I297" s="25">
        <f>MAX(I263:I293)</f>
        <v>9.6999999999999993</v>
      </c>
      <c r="J297" s="25">
        <f>MAX(J263:J293)</f>
        <v>10.07</v>
      </c>
      <c r="K297" s="25">
        <f>MAX(K263:K293)</f>
        <v>321</v>
      </c>
      <c r="L297" s="25">
        <f>MAX(L263:L293)</f>
        <v>1.871</v>
      </c>
      <c r="M297" s="25">
        <f>MAX(M263:M293)</f>
        <v>4.8150000000000013</v>
      </c>
    </row>
    <row r="298" spans="1:13" ht="12" customHeight="1" x14ac:dyDescent="0.25">
      <c r="A298" s="24" t="s">
        <v>30</v>
      </c>
      <c r="B298" s="24"/>
      <c r="C298" s="24"/>
      <c r="D298" s="25"/>
      <c r="E298" s="25">
        <f>MIN(E263:E293)</f>
        <v>9.86</v>
      </c>
      <c r="F298" s="25">
        <f>MIN(F263:F293)</f>
        <v>-1.1970000000000001</v>
      </c>
      <c r="G298" s="25">
        <f>MIN(G263:G293)</f>
        <v>53.91</v>
      </c>
      <c r="H298" s="26"/>
      <c r="I298" s="25">
        <f>MIN(I263:I293)</f>
        <v>6.6740000000000004</v>
      </c>
      <c r="J298" s="25">
        <f>MIN(J263:J293)</f>
        <v>1.3169999999999999</v>
      </c>
      <c r="K298" s="25">
        <f>MIN(K263:K293)</f>
        <v>43.03</v>
      </c>
      <c r="L298" s="25">
        <f>MIN(L263:L293)</f>
        <v>0.20200000000000001</v>
      </c>
      <c r="M298" s="25">
        <f>MIN(M263:M293)</f>
        <v>0</v>
      </c>
    </row>
    <row r="299" spans="1:13" ht="12" customHeight="1" x14ac:dyDescent="0.25">
      <c r="A299" s="24" t="s">
        <v>31</v>
      </c>
      <c r="B299" s="24"/>
      <c r="C299" s="24">
        <f>SUM(E295+F295)/2</f>
        <v>8.7202096774193549</v>
      </c>
      <c r="D299" s="25"/>
      <c r="E299" s="25"/>
      <c r="F299" s="25"/>
      <c r="G299" s="25"/>
      <c r="H299" s="26"/>
      <c r="I299" s="36"/>
      <c r="J299" s="27"/>
      <c r="K299" s="25"/>
      <c r="L299" s="28"/>
      <c r="M299" s="29"/>
    </row>
    <row r="300" spans="1:13" ht="12" customHeight="1" x14ac:dyDescent="0.25">
      <c r="A300" s="4"/>
      <c r="B300" s="4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" customHeight="1" x14ac:dyDescent="0.25">
      <c r="A301" s="18" t="s">
        <v>32</v>
      </c>
      <c r="B301" s="18"/>
      <c r="C301" s="18"/>
      <c r="D301" s="19"/>
      <c r="E301" s="19"/>
      <c r="F301" s="19"/>
      <c r="G301" s="19"/>
      <c r="H301" s="20"/>
      <c r="I301" s="19"/>
      <c r="J301" s="21"/>
      <c r="K301" s="19"/>
      <c r="L301" s="19"/>
      <c r="M301" s="1"/>
    </row>
    <row r="302" spans="1:13" ht="12" customHeight="1" x14ac:dyDescent="0.25">
      <c r="A302" s="18"/>
      <c r="B302" s="18"/>
      <c r="C302" s="18"/>
      <c r="D302" s="19"/>
      <c r="E302" s="19"/>
      <c r="F302" s="19"/>
      <c r="G302" s="19"/>
      <c r="H302" s="20"/>
      <c r="I302" s="19"/>
      <c r="J302" s="21"/>
      <c r="K302" s="19"/>
      <c r="L302" s="19"/>
      <c r="M302" s="1"/>
    </row>
    <row r="303" spans="1:13" ht="12" customHeight="1" x14ac:dyDescent="0.25">
      <c r="A303" s="18" t="s">
        <v>4</v>
      </c>
      <c r="B303" s="18" t="s">
        <v>5</v>
      </c>
      <c r="C303" s="18" t="s">
        <v>6</v>
      </c>
      <c r="D303" s="19" t="s">
        <v>7</v>
      </c>
      <c r="E303" s="19" t="s">
        <v>8</v>
      </c>
      <c r="F303" s="19" t="s">
        <v>9</v>
      </c>
      <c r="G303" s="19" t="s">
        <v>10</v>
      </c>
      <c r="H303" s="20"/>
      <c r="I303" s="18" t="s">
        <v>12</v>
      </c>
      <c r="J303" s="22" t="s">
        <v>13</v>
      </c>
      <c r="K303" s="19" t="s">
        <v>13</v>
      </c>
      <c r="L303" s="19" t="s">
        <v>13</v>
      </c>
      <c r="M303" s="23" t="s">
        <v>14</v>
      </c>
    </row>
    <row r="304" spans="1:13" ht="12" customHeight="1" x14ac:dyDescent="0.25">
      <c r="A304" s="18"/>
      <c r="B304" s="18"/>
      <c r="C304" s="18"/>
      <c r="D304" s="19"/>
      <c r="E304" s="19" t="s">
        <v>15</v>
      </c>
      <c r="F304" s="19" t="s">
        <v>15</v>
      </c>
      <c r="G304" s="19" t="s">
        <v>16</v>
      </c>
      <c r="H304" s="20"/>
      <c r="I304" s="18" t="s">
        <v>15</v>
      </c>
      <c r="J304" s="22" t="s">
        <v>17</v>
      </c>
      <c r="K304" s="19" t="s">
        <v>18</v>
      </c>
      <c r="L304" s="19" t="s">
        <v>19</v>
      </c>
      <c r="M304" s="23" t="s">
        <v>20</v>
      </c>
    </row>
    <row r="305" spans="1:13" ht="12" customHeight="1" x14ac:dyDescent="0.25">
      <c r="A305" s="18"/>
      <c r="B305" s="18"/>
      <c r="C305" s="18"/>
      <c r="D305" s="19" t="s">
        <v>21</v>
      </c>
      <c r="E305" s="19" t="s">
        <v>22</v>
      </c>
      <c r="F305" s="19" t="s">
        <v>22</v>
      </c>
      <c r="G305" s="19" t="s">
        <v>23</v>
      </c>
      <c r="H305" s="20"/>
      <c r="I305" s="18" t="s">
        <v>22</v>
      </c>
      <c r="J305" s="22" t="s">
        <v>24</v>
      </c>
      <c r="K305" s="19" t="s">
        <v>25</v>
      </c>
      <c r="L305" s="19" t="s">
        <v>21</v>
      </c>
      <c r="M305" s="23" t="s">
        <v>26</v>
      </c>
    </row>
    <row r="306" spans="1:13" ht="12" customHeight="1" x14ac:dyDescent="0.25">
      <c r="A306" s="35">
        <v>1</v>
      </c>
      <c r="B306" s="35">
        <v>8</v>
      </c>
      <c r="C306" s="35">
        <v>2022</v>
      </c>
      <c r="D306" s="36">
        <v>0</v>
      </c>
      <c r="E306" s="36">
        <v>13.7</v>
      </c>
      <c r="F306" s="36">
        <v>1.292</v>
      </c>
      <c r="G306" s="36">
        <v>64.87</v>
      </c>
      <c r="H306" s="36"/>
      <c r="I306" s="36">
        <v>7.24</v>
      </c>
      <c r="J306" s="36">
        <v>10.18</v>
      </c>
      <c r="K306" s="36">
        <v>287.3</v>
      </c>
      <c r="L306" s="36">
        <v>1.69</v>
      </c>
      <c r="M306" s="37">
        <f t="shared" ref="M306:M336" si="26">IF((E306+F306)/2-10&lt;=0,0,(E306+F306)/2-10)</f>
        <v>0</v>
      </c>
    </row>
    <row r="307" spans="1:13" ht="12" customHeight="1" x14ac:dyDescent="0.25">
      <c r="A307" s="35">
        <v>2</v>
      </c>
      <c r="B307" s="35">
        <v>8</v>
      </c>
      <c r="C307" s="35">
        <v>2022</v>
      </c>
      <c r="D307" s="36">
        <v>0</v>
      </c>
      <c r="E307" s="36">
        <v>16.09</v>
      </c>
      <c r="F307" s="36">
        <v>5.4249999999999998</v>
      </c>
      <c r="G307" s="36">
        <v>60.98</v>
      </c>
      <c r="H307" s="36"/>
      <c r="I307" s="36">
        <v>7.78</v>
      </c>
      <c r="J307" s="36">
        <v>9.9700000000000006</v>
      </c>
      <c r="K307" s="36">
        <v>342.3</v>
      </c>
      <c r="L307" s="36">
        <v>1.9570000000000001</v>
      </c>
      <c r="M307" s="37">
        <f t="shared" si="26"/>
        <v>0.75750000000000028</v>
      </c>
    </row>
    <row r="308" spans="1:13" ht="12" customHeight="1" x14ac:dyDescent="0.25">
      <c r="A308" s="35">
        <v>3</v>
      </c>
      <c r="B308" s="35">
        <v>8</v>
      </c>
      <c r="C308" s="35">
        <v>2022</v>
      </c>
      <c r="D308" s="36">
        <v>0.2</v>
      </c>
      <c r="E308" s="36">
        <v>17.78</v>
      </c>
      <c r="F308" s="36">
        <v>11.33</v>
      </c>
      <c r="G308" s="36">
        <v>44.54</v>
      </c>
      <c r="H308" s="36"/>
      <c r="I308" s="36">
        <v>8.86</v>
      </c>
      <c r="J308" s="36">
        <v>9.7200000000000006</v>
      </c>
      <c r="K308" s="36">
        <v>271.3</v>
      </c>
      <c r="L308" s="36">
        <v>2.3170000000000002</v>
      </c>
      <c r="M308" s="37">
        <f t="shared" si="26"/>
        <v>4.5549999999999997</v>
      </c>
    </row>
    <row r="309" spans="1:13" ht="12" customHeight="1" x14ac:dyDescent="0.25">
      <c r="A309" s="35">
        <v>4</v>
      </c>
      <c r="B309" s="35">
        <v>8</v>
      </c>
      <c r="C309" s="35">
        <v>2022</v>
      </c>
      <c r="D309" s="36">
        <v>0</v>
      </c>
      <c r="E309" s="36">
        <v>17.98</v>
      </c>
      <c r="F309" s="36">
        <v>4.8209999999999997</v>
      </c>
      <c r="G309" s="36">
        <v>56.77</v>
      </c>
      <c r="H309" s="36"/>
      <c r="I309" s="36">
        <v>8.43</v>
      </c>
      <c r="J309" s="36">
        <v>10.41</v>
      </c>
      <c r="K309" s="36">
        <v>357.6</v>
      </c>
      <c r="L309" s="36">
        <v>2.456</v>
      </c>
      <c r="M309" s="37">
        <f t="shared" si="26"/>
        <v>1.400500000000001</v>
      </c>
    </row>
    <row r="310" spans="1:13" ht="12" customHeight="1" x14ac:dyDescent="0.25">
      <c r="A310" s="35">
        <v>5</v>
      </c>
      <c r="B310" s="35">
        <v>8</v>
      </c>
      <c r="C310" s="35">
        <v>2022</v>
      </c>
      <c r="D310" s="36">
        <v>0</v>
      </c>
      <c r="E310" s="36">
        <v>15.41</v>
      </c>
      <c r="F310" s="36">
        <v>10.11</v>
      </c>
      <c r="G310" s="36">
        <v>80</v>
      </c>
      <c r="H310" s="36"/>
      <c r="I310" s="36">
        <v>8.6</v>
      </c>
      <c r="J310" s="36">
        <v>7.76</v>
      </c>
      <c r="K310" s="36">
        <v>337</v>
      </c>
      <c r="L310" s="36">
        <v>1.641</v>
      </c>
      <c r="M310" s="37">
        <f t="shared" si="26"/>
        <v>2.76</v>
      </c>
    </row>
    <row r="311" spans="1:13" ht="12" customHeight="1" x14ac:dyDescent="0.25">
      <c r="A311" s="35">
        <v>6</v>
      </c>
      <c r="B311" s="35">
        <v>8</v>
      </c>
      <c r="C311" s="35">
        <v>2022</v>
      </c>
      <c r="D311" s="36">
        <v>4.2</v>
      </c>
      <c r="E311" s="36">
        <v>17.309999999999999</v>
      </c>
      <c r="F311" s="36">
        <v>11.97</v>
      </c>
      <c r="G311" s="36">
        <v>96.7</v>
      </c>
      <c r="H311" s="36"/>
      <c r="I311" s="36">
        <v>9.4600000000000009</v>
      </c>
      <c r="J311" s="36">
        <v>5.3239999999999998</v>
      </c>
      <c r="K311" s="36">
        <v>314.3</v>
      </c>
      <c r="L311" s="36">
        <v>1.169</v>
      </c>
      <c r="M311" s="37">
        <f t="shared" si="26"/>
        <v>4.6400000000000006</v>
      </c>
    </row>
    <row r="312" spans="1:13" ht="12" customHeight="1" x14ac:dyDescent="0.25">
      <c r="A312" s="35">
        <v>7</v>
      </c>
      <c r="B312" s="35">
        <v>8</v>
      </c>
      <c r="C312" s="35">
        <v>2022</v>
      </c>
      <c r="D312" s="36">
        <v>1.2</v>
      </c>
      <c r="E312" s="36">
        <v>17.75</v>
      </c>
      <c r="F312" s="36">
        <v>6.4020000000000001</v>
      </c>
      <c r="G312" s="36">
        <v>87.1</v>
      </c>
      <c r="H312" s="36"/>
      <c r="I312" s="36">
        <v>10.23</v>
      </c>
      <c r="J312" s="36">
        <v>9.39</v>
      </c>
      <c r="K312" s="36">
        <v>386.3</v>
      </c>
      <c r="L312" s="36">
        <v>1.6830000000000001</v>
      </c>
      <c r="M312" s="37">
        <f t="shared" si="26"/>
        <v>2.0760000000000005</v>
      </c>
    </row>
    <row r="313" spans="1:13" ht="12" customHeight="1" x14ac:dyDescent="0.25">
      <c r="A313" s="35">
        <v>8</v>
      </c>
      <c r="B313" s="35">
        <v>8</v>
      </c>
      <c r="C313" s="35">
        <v>2022</v>
      </c>
      <c r="D313" s="36">
        <v>2.8</v>
      </c>
      <c r="E313" s="36">
        <v>6.5970000000000004</v>
      </c>
      <c r="F313" s="36">
        <v>4.8879999999999999</v>
      </c>
      <c r="G313" s="36">
        <v>70.599999999999994</v>
      </c>
      <c r="H313" s="36"/>
      <c r="I313" s="36">
        <v>9.18</v>
      </c>
      <c r="J313" s="36">
        <v>3.879</v>
      </c>
      <c r="K313" s="36">
        <v>436.4</v>
      </c>
      <c r="L313" s="36">
        <v>0.51800000000000002</v>
      </c>
      <c r="M313" s="37">
        <f t="shared" si="26"/>
        <v>0</v>
      </c>
    </row>
    <row r="314" spans="1:13" ht="12" customHeight="1" x14ac:dyDescent="0.25">
      <c r="A314" s="35">
        <v>9</v>
      </c>
      <c r="B314" s="35">
        <v>8</v>
      </c>
      <c r="C314" s="35">
        <v>2022</v>
      </c>
      <c r="D314" s="36">
        <v>0</v>
      </c>
      <c r="E314" s="36">
        <v>9.94</v>
      </c>
      <c r="F314" s="36">
        <v>4.4400000000000004</v>
      </c>
      <c r="G314" s="36">
        <v>77.400000000000006</v>
      </c>
      <c r="H314" s="36"/>
      <c r="I314" s="36">
        <v>7.98</v>
      </c>
      <c r="J314" s="36">
        <v>8.5399999999999991</v>
      </c>
      <c r="K314" s="36">
        <v>289.39999999999998</v>
      </c>
      <c r="L314" s="36">
        <v>1.0269999999999999</v>
      </c>
      <c r="M314" s="37">
        <f t="shared" si="26"/>
        <v>0</v>
      </c>
    </row>
    <row r="315" spans="1:13" ht="12" customHeight="1" x14ac:dyDescent="0.25">
      <c r="A315" s="35">
        <v>10</v>
      </c>
      <c r="B315" s="35">
        <v>8</v>
      </c>
      <c r="C315" s="35">
        <v>2022</v>
      </c>
      <c r="D315" s="36">
        <v>0</v>
      </c>
      <c r="E315" s="36">
        <v>8.89</v>
      </c>
      <c r="F315" s="36">
        <v>-0.93600000000000005</v>
      </c>
      <c r="G315" s="36">
        <v>80.7</v>
      </c>
      <c r="H315" s="36"/>
      <c r="I315" s="36">
        <v>7.39</v>
      </c>
      <c r="J315" s="36">
        <v>11.51</v>
      </c>
      <c r="K315" s="36">
        <v>154.5</v>
      </c>
      <c r="L315" s="36">
        <v>1.272</v>
      </c>
      <c r="M315" s="37">
        <f t="shared" si="26"/>
        <v>0</v>
      </c>
    </row>
    <row r="316" spans="1:13" ht="12" customHeight="1" x14ac:dyDescent="0.25">
      <c r="A316" s="35">
        <v>11</v>
      </c>
      <c r="B316" s="35">
        <v>8</v>
      </c>
      <c r="C316" s="35">
        <v>2022</v>
      </c>
      <c r="D316" s="36">
        <v>0</v>
      </c>
      <c r="E316" s="36">
        <v>11.24</v>
      </c>
      <c r="F316" s="36">
        <v>-2.0150000000000001</v>
      </c>
      <c r="G316" s="36">
        <v>74.099999999999994</v>
      </c>
      <c r="H316" s="36"/>
      <c r="I316" s="36">
        <v>6.4290000000000003</v>
      </c>
      <c r="J316" s="36">
        <v>11.53</v>
      </c>
      <c r="K316" s="36">
        <v>197.1</v>
      </c>
      <c r="L316" s="36">
        <v>1.3839999999999999</v>
      </c>
      <c r="M316" s="37">
        <f t="shared" si="26"/>
        <v>0</v>
      </c>
    </row>
    <row r="317" spans="1:13" ht="12" customHeight="1" x14ac:dyDescent="0.25">
      <c r="A317" s="35">
        <v>12</v>
      </c>
      <c r="B317" s="35">
        <v>8</v>
      </c>
      <c r="C317" s="35">
        <v>2022</v>
      </c>
      <c r="D317" s="36">
        <v>0</v>
      </c>
      <c r="E317" s="36">
        <v>11.26</v>
      </c>
      <c r="F317" s="36">
        <v>-2.0830000000000002</v>
      </c>
      <c r="G317" s="36">
        <v>80.099999999999994</v>
      </c>
      <c r="H317" s="36"/>
      <c r="I317" s="36">
        <v>6.0129999999999999</v>
      </c>
      <c r="J317" s="36">
        <v>11.71</v>
      </c>
      <c r="K317" s="36">
        <v>98.4</v>
      </c>
      <c r="L317" s="36">
        <v>1.3440000000000001</v>
      </c>
      <c r="M317" s="37">
        <f t="shared" si="26"/>
        <v>0</v>
      </c>
    </row>
    <row r="318" spans="1:13" ht="12" customHeight="1" x14ac:dyDescent="0.25">
      <c r="A318" s="35">
        <v>13</v>
      </c>
      <c r="B318" s="35">
        <v>8</v>
      </c>
      <c r="C318" s="35">
        <v>2022</v>
      </c>
      <c r="D318" s="36">
        <v>0</v>
      </c>
      <c r="E318" s="36">
        <v>12.38</v>
      </c>
      <c r="F318" s="36">
        <v>-0.91300000000000003</v>
      </c>
      <c r="G318" s="36">
        <v>69.73</v>
      </c>
      <c r="H318" s="36"/>
      <c r="I318" s="36">
        <v>5.7220000000000004</v>
      </c>
      <c r="J318" s="36">
        <v>11.92</v>
      </c>
      <c r="K318" s="36">
        <v>99.6</v>
      </c>
      <c r="L318" s="36">
        <v>1.5009999999999999</v>
      </c>
      <c r="M318" s="37">
        <f t="shared" si="26"/>
        <v>0</v>
      </c>
    </row>
    <row r="319" spans="1:13" ht="12" customHeight="1" x14ac:dyDescent="0.25">
      <c r="A319" s="35">
        <v>14</v>
      </c>
      <c r="B319" s="35">
        <v>8</v>
      </c>
      <c r="C319" s="35">
        <v>2022</v>
      </c>
      <c r="D319" s="36">
        <v>0</v>
      </c>
      <c r="E319" s="36">
        <v>15.11</v>
      </c>
      <c r="F319" s="36">
        <v>0.48</v>
      </c>
      <c r="G319" s="36">
        <v>74.099999999999994</v>
      </c>
      <c r="H319" s="36"/>
      <c r="I319" s="36">
        <v>5.6790000000000003</v>
      </c>
      <c r="J319" s="36">
        <v>12.12</v>
      </c>
      <c r="K319" s="36">
        <v>191.4</v>
      </c>
      <c r="L319" s="36">
        <v>1.873</v>
      </c>
      <c r="M319" s="37">
        <f t="shared" si="26"/>
        <v>0</v>
      </c>
    </row>
    <row r="320" spans="1:13" ht="12" customHeight="1" x14ac:dyDescent="0.25">
      <c r="A320" s="35">
        <v>15</v>
      </c>
      <c r="B320" s="35">
        <v>8</v>
      </c>
      <c r="C320" s="35">
        <v>2022</v>
      </c>
      <c r="D320" s="36">
        <v>0</v>
      </c>
      <c r="E320" s="36">
        <v>12.34</v>
      </c>
      <c r="F320" s="36">
        <v>0.76500000000000001</v>
      </c>
      <c r="G320" s="36">
        <v>86.1</v>
      </c>
      <c r="H320" s="36"/>
      <c r="I320" s="36">
        <v>6.1779999999999999</v>
      </c>
      <c r="J320" s="36">
        <v>6.774</v>
      </c>
      <c r="K320" s="36">
        <v>152.19999999999999</v>
      </c>
      <c r="L320" s="36">
        <v>0.99299999999999999</v>
      </c>
      <c r="M320" s="37">
        <f t="shared" si="26"/>
        <v>0</v>
      </c>
    </row>
    <row r="321" spans="1:13" ht="12" customHeight="1" x14ac:dyDescent="0.25">
      <c r="A321" s="35">
        <v>16</v>
      </c>
      <c r="B321" s="35">
        <v>8</v>
      </c>
      <c r="C321" s="35">
        <v>2022</v>
      </c>
      <c r="D321" s="36">
        <v>3.2</v>
      </c>
      <c r="E321" s="36">
        <v>15.5</v>
      </c>
      <c r="F321" s="36">
        <v>5.8250000000000002</v>
      </c>
      <c r="G321" s="36">
        <v>95.1</v>
      </c>
      <c r="H321" s="36"/>
      <c r="I321" s="36">
        <v>7.4</v>
      </c>
      <c r="J321" s="36">
        <v>2.7370000000000001</v>
      </c>
      <c r="K321" s="36">
        <v>224.6</v>
      </c>
      <c r="L321" s="36">
        <v>0.65900000000000003</v>
      </c>
      <c r="M321" s="37">
        <f t="shared" si="26"/>
        <v>0.66249999999999964</v>
      </c>
    </row>
    <row r="322" spans="1:13" ht="12" customHeight="1" x14ac:dyDescent="0.25">
      <c r="A322" s="35">
        <v>17</v>
      </c>
      <c r="B322" s="35">
        <v>8</v>
      </c>
      <c r="C322" s="35">
        <v>2022</v>
      </c>
      <c r="D322" s="36">
        <v>11.6</v>
      </c>
      <c r="E322" s="36">
        <v>17.239999999999998</v>
      </c>
      <c r="F322" s="36">
        <v>11.87</v>
      </c>
      <c r="G322" s="36">
        <v>96.8</v>
      </c>
      <c r="H322" s="36"/>
      <c r="I322" s="36">
        <v>8.9499999999999993</v>
      </c>
      <c r="J322" s="36">
        <v>5.2329999999999997</v>
      </c>
      <c r="K322" s="36">
        <v>221.7</v>
      </c>
      <c r="L322" s="36">
        <v>0.78900000000000003</v>
      </c>
      <c r="M322" s="37">
        <f t="shared" si="26"/>
        <v>4.5549999999999997</v>
      </c>
    </row>
    <row r="323" spans="1:13" ht="12" customHeight="1" x14ac:dyDescent="0.25">
      <c r="A323" s="35">
        <v>18</v>
      </c>
      <c r="B323" s="35">
        <v>8</v>
      </c>
      <c r="C323" s="35">
        <v>2022</v>
      </c>
      <c r="D323" s="36">
        <v>6.4</v>
      </c>
      <c r="E323" s="36">
        <v>17.84</v>
      </c>
      <c r="F323" s="36">
        <v>12.94</v>
      </c>
      <c r="G323" s="36">
        <v>85.1</v>
      </c>
      <c r="H323" s="36"/>
      <c r="I323" s="36">
        <v>10.43</v>
      </c>
      <c r="J323" s="36">
        <v>4.6500000000000004</v>
      </c>
      <c r="K323" s="36">
        <v>255</v>
      </c>
      <c r="L323" s="36">
        <v>0.70499999999999996</v>
      </c>
      <c r="M323" s="37">
        <f t="shared" si="26"/>
        <v>5.3900000000000006</v>
      </c>
    </row>
    <row r="324" spans="1:13" ht="12" customHeight="1" x14ac:dyDescent="0.25">
      <c r="A324" s="35">
        <v>19</v>
      </c>
      <c r="B324" s="35">
        <v>8</v>
      </c>
      <c r="C324" s="35">
        <v>2022</v>
      </c>
      <c r="D324" s="36">
        <v>20.399999999999999</v>
      </c>
      <c r="E324" s="36">
        <v>18.82</v>
      </c>
      <c r="F324" s="36">
        <v>13.85</v>
      </c>
      <c r="G324" s="36">
        <v>85.2</v>
      </c>
      <c r="H324" s="36"/>
      <c r="I324" s="36">
        <v>11.42</v>
      </c>
      <c r="J324" s="36">
        <v>4.8289999999999997</v>
      </c>
      <c r="K324" s="36">
        <v>215.6</v>
      </c>
      <c r="L324" s="36">
        <v>0.72199999999999998</v>
      </c>
      <c r="M324" s="37">
        <f t="shared" si="26"/>
        <v>6.3350000000000009</v>
      </c>
    </row>
    <row r="325" spans="1:13" ht="12" customHeight="1" x14ac:dyDescent="0.25">
      <c r="A325" s="35">
        <v>20</v>
      </c>
      <c r="B325" s="35">
        <v>8</v>
      </c>
      <c r="C325" s="35">
        <v>2022</v>
      </c>
      <c r="D325" s="36">
        <v>0.6</v>
      </c>
      <c r="E325" s="36">
        <v>19.59</v>
      </c>
      <c r="F325" s="36">
        <v>15.49</v>
      </c>
      <c r="G325" s="36">
        <v>84.2</v>
      </c>
      <c r="H325" s="36"/>
      <c r="I325" s="36">
        <v>12.59</v>
      </c>
      <c r="J325" s="36">
        <v>10.77</v>
      </c>
      <c r="K325" s="36">
        <v>201.6</v>
      </c>
      <c r="L325" s="36">
        <v>1.7050000000000001</v>
      </c>
      <c r="M325" s="37">
        <f t="shared" si="26"/>
        <v>7.5399999999999991</v>
      </c>
    </row>
    <row r="326" spans="1:13" ht="12" customHeight="1" x14ac:dyDescent="0.25">
      <c r="A326" s="35">
        <v>21</v>
      </c>
      <c r="B326" s="35">
        <v>8</v>
      </c>
      <c r="C326" s="35">
        <v>2022</v>
      </c>
      <c r="D326" s="36">
        <v>0</v>
      </c>
      <c r="E326" s="36">
        <v>18.21</v>
      </c>
      <c r="F326" s="36">
        <v>12.35</v>
      </c>
      <c r="G326" s="36">
        <v>78.099999999999994</v>
      </c>
      <c r="H326" s="36"/>
      <c r="I326" s="36">
        <v>12.39</v>
      </c>
      <c r="J326" s="36">
        <v>10.38</v>
      </c>
      <c r="K326" s="36">
        <v>229.2</v>
      </c>
      <c r="L326" s="36">
        <v>1.732</v>
      </c>
      <c r="M326" s="37">
        <f t="shared" si="26"/>
        <v>5.2800000000000011</v>
      </c>
    </row>
    <row r="327" spans="1:13" ht="12" customHeight="1" x14ac:dyDescent="0.25">
      <c r="A327" s="35">
        <v>22</v>
      </c>
      <c r="B327" s="35">
        <v>8</v>
      </c>
      <c r="C327" s="35">
        <v>2022</v>
      </c>
      <c r="D327" s="36">
        <v>2.2000000000000002</v>
      </c>
      <c r="E327" s="36">
        <v>15.56</v>
      </c>
      <c r="F327" s="36">
        <v>7.98</v>
      </c>
      <c r="G327" s="36">
        <v>93.7</v>
      </c>
      <c r="H327" s="36"/>
      <c r="I327" s="36">
        <v>11.79</v>
      </c>
      <c r="J327" s="36">
        <v>5.6020000000000003</v>
      </c>
      <c r="K327" s="36">
        <v>135.6</v>
      </c>
      <c r="L327" s="36">
        <v>0.88700000000000001</v>
      </c>
      <c r="M327" s="37">
        <f t="shared" si="26"/>
        <v>1.7699999999999996</v>
      </c>
    </row>
    <row r="328" spans="1:13" ht="12" customHeight="1" x14ac:dyDescent="0.25">
      <c r="A328" s="35">
        <v>23</v>
      </c>
      <c r="B328" s="35">
        <v>8</v>
      </c>
      <c r="C328" s="35">
        <v>2022</v>
      </c>
      <c r="D328" s="36">
        <v>0</v>
      </c>
      <c r="E328" s="36">
        <v>14.85</v>
      </c>
      <c r="F328" s="36">
        <v>7.69</v>
      </c>
      <c r="G328" s="36">
        <v>58.35</v>
      </c>
      <c r="H328" s="36"/>
      <c r="I328" s="36">
        <v>11.18</v>
      </c>
      <c r="J328" s="36">
        <v>12.51</v>
      </c>
      <c r="K328" s="36">
        <v>213.7</v>
      </c>
      <c r="L328" s="36">
        <v>1.744</v>
      </c>
      <c r="M328" s="37">
        <f t="shared" si="26"/>
        <v>1.2699999999999996</v>
      </c>
    </row>
    <row r="329" spans="1:13" ht="12" customHeight="1" x14ac:dyDescent="0.25">
      <c r="A329" s="35">
        <v>24</v>
      </c>
      <c r="B329" s="35">
        <v>8</v>
      </c>
      <c r="C329" s="35">
        <v>2022</v>
      </c>
      <c r="D329" s="36">
        <v>0</v>
      </c>
      <c r="E329" s="36">
        <v>16.97</v>
      </c>
      <c r="F329" s="36">
        <v>9.1199999999999992</v>
      </c>
      <c r="G329" s="36">
        <v>88.1</v>
      </c>
      <c r="H329" s="36"/>
      <c r="I329" s="36">
        <v>10.74</v>
      </c>
      <c r="J329" s="36">
        <v>12.73</v>
      </c>
      <c r="K329" s="36">
        <v>252</v>
      </c>
      <c r="L329" s="36">
        <v>2.198</v>
      </c>
      <c r="M329" s="37">
        <f t="shared" si="26"/>
        <v>3.0449999999999982</v>
      </c>
    </row>
    <row r="330" spans="1:13" ht="12" customHeight="1" x14ac:dyDescent="0.25">
      <c r="A330" s="35">
        <v>25</v>
      </c>
      <c r="B330" s="35">
        <v>8</v>
      </c>
      <c r="C330" s="35">
        <v>2022</v>
      </c>
      <c r="D330" s="36">
        <v>2.4</v>
      </c>
      <c r="E330" s="36">
        <v>13.76</v>
      </c>
      <c r="F330" s="36">
        <v>6.1269999999999998</v>
      </c>
      <c r="G330" s="36">
        <v>76.3</v>
      </c>
      <c r="H330" s="36"/>
      <c r="I330" s="36">
        <v>10.71</v>
      </c>
      <c r="J330" s="36">
        <v>7.61</v>
      </c>
      <c r="K330" s="36">
        <v>167</v>
      </c>
      <c r="L330" s="36">
        <v>1.0429999999999999</v>
      </c>
      <c r="M330" s="37">
        <f t="shared" si="26"/>
        <v>0</v>
      </c>
    </row>
    <row r="331" spans="1:13" ht="12" customHeight="1" x14ac:dyDescent="0.25">
      <c r="A331" s="35">
        <v>26</v>
      </c>
      <c r="B331" s="35">
        <v>8</v>
      </c>
      <c r="C331" s="35">
        <v>2022</v>
      </c>
      <c r="D331" s="36">
        <v>0</v>
      </c>
      <c r="E331" s="36">
        <v>13.07</v>
      </c>
      <c r="F331" s="36">
        <v>8.86</v>
      </c>
      <c r="G331" s="36">
        <v>90.8</v>
      </c>
      <c r="H331" s="36"/>
      <c r="I331" s="36">
        <v>10.89</v>
      </c>
      <c r="J331" s="36">
        <v>6.8289999999999997</v>
      </c>
      <c r="K331" s="36">
        <v>387.2</v>
      </c>
      <c r="L331" s="36">
        <v>1.0289999999999999</v>
      </c>
      <c r="M331" s="37">
        <f t="shared" si="26"/>
        <v>0.96499999999999986</v>
      </c>
    </row>
    <row r="332" spans="1:13" ht="12" customHeight="1" x14ac:dyDescent="0.25">
      <c r="A332" s="35">
        <v>27</v>
      </c>
      <c r="B332" s="35">
        <v>8</v>
      </c>
      <c r="C332" s="35">
        <v>2022</v>
      </c>
      <c r="D332" s="36">
        <v>0</v>
      </c>
      <c r="E332" s="36">
        <v>12.33</v>
      </c>
      <c r="F332" s="36">
        <v>2.4769999999999999</v>
      </c>
      <c r="G332" s="36">
        <v>91.6</v>
      </c>
      <c r="H332" s="36"/>
      <c r="I332" s="36">
        <v>10.1</v>
      </c>
      <c r="J332" s="36">
        <v>8.31</v>
      </c>
      <c r="K332" s="36">
        <v>191.1</v>
      </c>
      <c r="L332" s="36">
        <v>1.0349999999999999</v>
      </c>
      <c r="M332" s="37">
        <f t="shared" si="26"/>
        <v>0</v>
      </c>
    </row>
    <row r="333" spans="1:13" ht="12" customHeight="1" x14ac:dyDescent="0.25">
      <c r="A333" s="35">
        <v>28</v>
      </c>
      <c r="B333" s="35">
        <v>8</v>
      </c>
      <c r="C333" s="35">
        <v>2022</v>
      </c>
      <c r="D333" s="36">
        <v>2.4</v>
      </c>
      <c r="E333" s="36">
        <v>12.5</v>
      </c>
      <c r="F333" s="36">
        <v>3.6019999999999999</v>
      </c>
      <c r="G333" s="36">
        <v>94.2</v>
      </c>
      <c r="H333" s="36"/>
      <c r="I333" s="36">
        <v>9.8000000000000007</v>
      </c>
      <c r="J333" s="36">
        <v>10.47</v>
      </c>
      <c r="K333" s="36">
        <v>287.10000000000002</v>
      </c>
      <c r="L333" s="36">
        <v>1.2909999999999999</v>
      </c>
      <c r="M333" s="37">
        <f t="shared" si="26"/>
        <v>0</v>
      </c>
    </row>
    <row r="334" spans="1:13" ht="12" customHeight="1" x14ac:dyDescent="0.25">
      <c r="A334" s="35">
        <v>29</v>
      </c>
      <c r="B334" s="35">
        <v>8</v>
      </c>
      <c r="C334" s="35">
        <v>2022</v>
      </c>
      <c r="D334" s="36">
        <v>0</v>
      </c>
      <c r="E334" s="36">
        <v>11.69</v>
      </c>
      <c r="F334" s="36">
        <v>6.5670000000000002</v>
      </c>
      <c r="G334" s="36">
        <v>78.7</v>
      </c>
      <c r="H334" s="36"/>
      <c r="I334" s="36">
        <v>9.8000000000000007</v>
      </c>
      <c r="J334" s="36">
        <v>12.96</v>
      </c>
      <c r="K334" s="36">
        <v>118</v>
      </c>
      <c r="L334" s="36">
        <v>1.5269999999999999</v>
      </c>
      <c r="M334" s="37">
        <f t="shared" si="26"/>
        <v>0</v>
      </c>
    </row>
    <row r="335" spans="1:13" ht="12" customHeight="1" x14ac:dyDescent="0.25">
      <c r="A335" s="35">
        <v>30</v>
      </c>
      <c r="B335" s="35">
        <v>8</v>
      </c>
      <c r="C335" s="35">
        <v>2022</v>
      </c>
      <c r="D335" s="36">
        <v>0</v>
      </c>
      <c r="E335" s="36">
        <v>15.26</v>
      </c>
      <c r="F335" s="36">
        <v>1.944</v>
      </c>
      <c r="G335" s="36">
        <v>59.04</v>
      </c>
      <c r="H335" s="36"/>
      <c r="I335" s="36">
        <v>9.07</v>
      </c>
      <c r="J335" s="36">
        <v>14.94</v>
      </c>
      <c r="K335" s="36">
        <v>311.8</v>
      </c>
      <c r="L335" s="36">
        <v>2.29</v>
      </c>
      <c r="M335" s="37">
        <f t="shared" si="26"/>
        <v>0</v>
      </c>
    </row>
    <row r="336" spans="1:13" ht="12" customHeight="1" x14ac:dyDescent="0.25">
      <c r="A336" s="35">
        <v>31</v>
      </c>
      <c r="B336" s="35">
        <v>8</v>
      </c>
      <c r="C336" s="35">
        <v>2022</v>
      </c>
      <c r="D336" s="36">
        <v>0</v>
      </c>
      <c r="E336" s="36">
        <v>17.260000000000002</v>
      </c>
      <c r="F336" s="36">
        <v>8.77</v>
      </c>
      <c r="G336" s="36">
        <v>62.94</v>
      </c>
      <c r="H336" s="36"/>
      <c r="I336" s="36">
        <v>9.59</v>
      </c>
      <c r="J336" s="36">
        <v>14.25</v>
      </c>
      <c r="K336" s="36">
        <v>436.3</v>
      </c>
      <c r="L336" s="36">
        <v>2.6040000000000001</v>
      </c>
      <c r="M336" s="37">
        <f t="shared" si="26"/>
        <v>3.0150000000000006</v>
      </c>
    </row>
    <row r="337" spans="1:13" ht="12" customHeight="1" x14ac:dyDescent="0.25">
      <c r="A337"/>
      <c r="B337"/>
      <c r="C337"/>
      <c r="D337"/>
      <c r="E337"/>
      <c r="F337"/>
      <c r="G337"/>
      <c r="H337"/>
      <c r="I337" s="36"/>
      <c r="J337"/>
      <c r="K337"/>
      <c r="L337"/>
      <c r="M337"/>
    </row>
    <row r="338" spans="1:13" ht="12" customHeight="1" x14ac:dyDescent="0.25">
      <c r="A338" s="24" t="s">
        <v>27</v>
      </c>
      <c r="B338" s="24"/>
      <c r="C338" s="24"/>
      <c r="D338" s="25"/>
      <c r="E338" s="25">
        <f>AVERAGE(E306:E336)</f>
        <v>14.652483870967739</v>
      </c>
      <c r="F338" s="25">
        <f t="shared" ref="F338:G338" si="27">AVERAGE(F306:F336)</f>
        <v>6.1754193548387093</v>
      </c>
      <c r="G338" s="25">
        <f t="shared" si="27"/>
        <v>78.129677419354806</v>
      </c>
      <c r="H338" s="26"/>
      <c r="I338" s="25">
        <f t="shared" ref="I338:M338" si="28">AVERAGE(I306:I336)</f>
        <v>9.0974516129032246</v>
      </c>
      <c r="J338" s="25">
        <f t="shared" si="28"/>
        <v>9.2111935483870973</v>
      </c>
      <c r="K338" s="25">
        <f t="shared" si="28"/>
        <v>250.40645161290325</v>
      </c>
      <c r="L338" s="25">
        <f t="shared" si="28"/>
        <v>1.4446774193548384</v>
      </c>
      <c r="M338" s="25">
        <f t="shared" si="28"/>
        <v>1.8069838709677422</v>
      </c>
    </row>
    <row r="339" spans="1:13" ht="12" customHeight="1" x14ac:dyDescent="0.25">
      <c r="A339" s="24" t="s">
        <v>28</v>
      </c>
      <c r="B339" s="24"/>
      <c r="C339" s="24"/>
      <c r="D339" s="25">
        <f>SUM(D306:D336)</f>
        <v>57.6</v>
      </c>
      <c r="E339" s="25"/>
      <c r="F339" s="25"/>
      <c r="G339" s="25"/>
      <c r="H339" s="26"/>
      <c r="I339" s="25"/>
      <c r="J339" s="26">
        <f>SUM(J306:J336)</f>
        <v>285.54700000000003</v>
      </c>
      <c r="K339" s="26">
        <f>SUM(K306:K336)</f>
        <v>7762.6000000000013</v>
      </c>
      <c r="L339" s="26">
        <f>SUM(L306:L336)</f>
        <v>44.784999999999989</v>
      </c>
      <c r="M339" s="25">
        <f>SUM(M306:M336)</f>
        <v>56.016500000000008</v>
      </c>
    </row>
    <row r="340" spans="1:13" ht="12" customHeight="1" x14ac:dyDescent="0.25">
      <c r="A340" s="24" t="s">
        <v>29</v>
      </c>
      <c r="B340" s="24"/>
      <c r="C340" s="24"/>
      <c r="D340" s="25"/>
      <c r="E340" s="25">
        <f>MAX(E306:E336)</f>
        <v>19.59</v>
      </c>
      <c r="F340" s="25">
        <f>MAX(F306:F336)</f>
        <v>15.49</v>
      </c>
      <c r="G340" s="25">
        <f>MAX(G306:G336)</f>
        <v>96.8</v>
      </c>
      <c r="H340" s="26"/>
      <c r="I340" s="25">
        <f>MAX(I306:I336)</f>
        <v>12.59</v>
      </c>
      <c r="J340" s="25">
        <f>MAX(J306:J336)</f>
        <v>14.94</v>
      </c>
      <c r="K340" s="25">
        <f>MAX(K306:K336)</f>
        <v>436.4</v>
      </c>
      <c r="L340" s="25">
        <f>MAX(L306:L336)</f>
        <v>2.6040000000000001</v>
      </c>
      <c r="M340" s="25">
        <f>MAX(M306:M336)</f>
        <v>7.5399999999999991</v>
      </c>
    </row>
    <row r="341" spans="1:13" ht="12" customHeight="1" x14ac:dyDescent="0.25">
      <c r="A341" s="24" t="s">
        <v>30</v>
      </c>
      <c r="B341" s="24"/>
      <c r="C341" s="24"/>
      <c r="D341" s="25"/>
      <c r="E341" s="25">
        <f>MIN(E306:E336)</f>
        <v>6.5970000000000004</v>
      </c>
      <c r="F341" s="25">
        <f>MIN(F306:F336)</f>
        <v>-2.0830000000000002</v>
      </c>
      <c r="G341" s="25">
        <f>MIN(G306:G336)</f>
        <v>44.54</v>
      </c>
      <c r="H341" s="26"/>
      <c r="I341" s="25">
        <f>MIN(I306:I336)</f>
        <v>5.6790000000000003</v>
      </c>
      <c r="J341" s="25">
        <f>MIN(J306:J336)</f>
        <v>2.7370000000000001</v>
      </c>
      <c r="K341" s="25">
        <f>MIN(K306:K336)</f>
        <v>98.4</v>
      </c>
      <c r="L341" s="25">
        <f>MIN(L306:L336)</f>
        <v>0.51800000000000002</v>
      </c>
      <c r="M341" s="25">
        <f>MIN(M306:M336)</f>
        <v>0</v>
      </c>
    </row>
    <row r="342" spans="1:13" ht="12" customHeight="1" x14ac:dyDescent="0.25">
      <c r="A342" s="24" t="s">
        <v>31</v>
      </c>
      <c r="B342" s="24"/>
      <c r="C342" s="24">
        <f>SUM(E338+F338)/2</f>
        <v>10.413951612903224</v>
      </c>
      <c r="D342" s="25"/>
      <c r="E342" s="25"/>
      <c r="F342" s="25"/>
      <c r="G342" s="25"/>
      <c r="H342" s="26"/>
      <c r="I342" s="36"/>
      <c r="J342" s="27"/>
      <c r="K342" s="25"/>
      <c r="L342" s="28"/>
      <c r="M342" s="29"/>
    </row>
    <row r="343" spans="1:13" ht="12" customHeight="1" x14ac:dyDescent="0.25">
      <c r="A343" s="14"/>
      <c r="B343" s="14"/>
      <c r="C343" s="14"/>
      <c r="D343" s="15"/>
      <c r="E343" s="15"/>
      <c r="F343" s="15"/>
      <c r="G343" s="15"/>
      <c r="H343" s="16"/>
      <c r="I343" s="5"/>
      <c r="J343" s="13"/>
      <c r="K343" s="15"/>
      <c r="L343" s="2"/>
      <c r="M343" s="4"/>
    </row>
    <row r="344" spans="1:13" ht="12" customHeight="1" x14ac:dyDescent="0.25">
      <c r="A344" s="18" t="s">
        <v>32</v>
      </c>
      <c r="B344" s="18"/>
      <c r="C344" s="18"/>
      <c r="D344" s="19"/>
      <c r="E344" s="19"/>
      <c r="F344" s="19"/>
      <c r="G344" s="19"/>
      <c r="H344" s="20"/>
      <c r="I344" s="19"/>
      <c r="J344" s="21"/>
      <c r="K344" s="19"/>
      <c r="L344" s="19"/>
      <c r="M344" s="1"/>
    </row>
    <row r="345" spans="1:13" ht="12" customHeight="1" x14ac:dyDescent="0.25">
      <c r="A345" s="18"/>
      <c r="B345" s="18"/>
      <c r="C345" s="18"/>
      <c r="D345" s="19"/>
      <c r="E345" s="19"/>
      <c r="F345" s="19"/>
      <c r="G345" s="19"/>
      <c r="H345" s="20"/>
      <c r="I345" s="19"/>
      <c r="J345" s="21"/>
      <c r="K345" s="19"/>
      <c r="L345" s="19"/>
      <c r="M345" s="1"/>
    </row>
    <row r="346" spans="1:13" ht="12" customHeight="1" x14ac:dyDescent="0.25">
      <c r="A346" s="18" t="s">
        <v>4</v>
      </c>
      <c r="B346" s="18" t="s">
        <v>5</v>
      </c>
      <c r="C346" s="18" t="s">
        <v>6</v>
      </c>
      <c r="D346" s="19" t="s">
        <v>7</v>
      </c>
      <c r="E346" s="19" t="s">
        <v>8</v>
      </c>
      <c r="F346" s="19" t="s">
        <v>9</v>
      </c>
      <c r="G346" s="19" t="s">
        <v>10</v>
      </c>
      <c r="H346" s="20"/>
      <c r="I346" s="18" t="s">
        <v>12</v>
      </c>
      <c r="J346" s="22" t="s">
        <v>13</v>
      </c>
      <c r="K346" s="19" t="s">
        <v>13</v>
      </c>
      <c r="L346" s="19" t="s">
        <v>13</v>
      </c>
      <c r="M346" s="23" t="s">
        <v>14</v>
      </c>
    </row>
    <row r="347" spans="1:13" ht="12" customHeight="1" x14ac:dyDescent="0.25">
      <c r="A347" s="18"/>
      <c r="B347" s="18"/>
      <c r="C347" s="18"/>
      <c r="D347" s="19"/>
      <c r="E347" s="19" t="s">
        <v>15</v>
      </c>
      <c r="F347" s="19" t="s">
        <v>15</v>
      </c>
      <c r="G347" s="19" t="s">
        <v>16</v>
      </c>
      <c r="H347" s="20"/>
      <c r="I347" s="18" t="s">
        <v>15</v>
      </c>
      <c r="J347" s="22" t="s">
        <v>17</v>
      </c>
      <c r="K347" s="19" t="s">
        <v>18</v>
      </c>
      <c r="L347" s="19" t="s">
        <v>19</v>
      </c>
      <c r="M347" s="23" t="s">
        <v>20</v>
      </c>
    </row>
    <row r="348" spans="1:13" ht="12" customHeight="1" x14ac:dyDescent="0.25">
      <c r="A348" s="18"/>
      <c r="B348" s="18"/>
      <c r="C348" s="18"/>
      <c r="D348" s="19" t="s">
        <v>21</v>
      </c>
      <c r="E348" s="19" t="s">
        <v>22</v>
      </c>
      <c r="F348" s="19" t="s">
        <v>22</v>
      </c>
      <c r="G348" s="19" t="s">
        <v>23</v>
      </c>
      <c r="H348" s="20"/>
      <c r="I348" s="18" t="s">
        <v>22</v>
      </c>
      <c r="J348" s="22" t="s">
        <v>24</v>
      </c>
      <c r="K348" s="19" t="s">
        <v>25</v>
      </c>
      <c r="L348" s="19" t="s">
        <v>21</v>
      </c>
      <c r="M348" s="23" t="s">
        <v>26</v>
      </c>
    </row>
    <row r="349" spans="1:13" ht="12" customHeight="1" x14ac:dyDescent="0.25">
      <c r="A349" s="35">
        <v>1</v>
      </c>
      <c r="B349" s="35">
        <v>9</v>
      </c>
      <c r="C349" s="35">
        <v>2022</v>
      </c>
      <c r="D349" s="36">
        <v>0</v>
      </c>
      <c r="E349" s="36">
        <v>19.3</v>
      </c>
      <c r="F349" s="36">
        <v>12.05</v>
      </c>
      <c r="G349" s="36">
        <v>63.24</v>
      </c>
      <c r="H349" s="36"/>
      <c r="I349" s="36">
        <v>10.8</v>
      </c>
      <c r="J349" s="36">
        <v>13.97</v>
      </c>
      <c r="K349" s="36">
        <v>398.8</v>
      </c>
      <c r="L349" s="36">
        <v>2.6520000000000001</v>
      </c>
      <c r="M349" s="37">
        <f t="shared" ref="M349:M378" si="29">IF((E349+F349)/2-10&lt;=0,0,(E349+F349)/2-10)</f>
        <v>5.6750000000000007</v>
      </c>
    </row>
    <row r="350" spans="1:13" ht="12" customHeight="1" x14ac:dyDescent="0.25">
      <c r="A350" s="35">
        <v>2</v>
      </c>
      <c r="B350" s="35">
        <v>9</v>
      </c>
      <c r="C350" s="35">
        <v>2022</v>
      </c>
      <c r="D350" s="36">
        <v>0</v>
      </c>
      <c r="E350" s="36">
        <v>18.41</v>
      </c>
      <c r="F350" s="36">
        <v>12.41</v>
      </c>
      <c r="G350" s="36">
        <v>77.2</v>
      </c>
      <c r="H350" s="36"/>
      <c r="I350" s="36">
        <v>11.24</v>
      </c>
      <c r="J350" s="36">
        <v>11.5</v>
      </c>
      <c r="K350" s="36">
        <v>340.7</v>
      </c>
      <c r="L350" s="36">
        <v>2.089</v>
      </c>
      <c r="M350" s="37">
        <f t="shared" si="29"/>
        <v>5.41</v>
      </c>
    </row>
    <row r="351" spans="1:13" ht="12" customHeight="1" x14ac:dyDescent="0.25">
      <c r="A351" s="35">
        <v>3</v>
      </c>
      <c r="B351" s="35">
        <v>9</v>
      </c>
      <c r="C351" s="35">
        <v>2022</v>
      </c>
      <c r="D351" s="36">
        <v>0</v>
      </c>
      <c r="E351" s="36">
        <v>19.7</v>
      </c>
      <c r="F351" s="36">
        <v>12.13</v>
      </c>
      <c r="G351" s="36">
        <v>48.96</v>
      </c>
      <c r="H351" s="36"/>
      <c r="I351" s="36">
        <v>10.78</v>
      </c>
      <c r="J351" s="36">
        <v>14.12</v>
      </c>
      <c r="K351" s="36">
        <v>430</v>
      </c>
      <c r="L351" s="36">
        <v>2.8889999999999998</v>
      </c>
      <c r="M351" s="37">
        <f t="shared" si="29"/>
        <v>5.9149999999999991</v>
      </c>
    </row>
    <row r="352" spans="1:13" ht="12" customHeight="1" x14ac:dyDescent="0.25">
      <c r="A352" s="35">
        <v>4</v>
      </c>
      <c r="B352" s="35">
        <v>9</v>
      </c>
      <c r="C352" s="35">
        <v>2022</v>
      </c>
      <c r="D352" s="36">
        <v>0.2</v>
      </c>
      <c r="E352" s="36">
        <v>15.76</v>
      </c>
      <c r="F352" s="36">
        <v>6.5140000000000002</v>
      </c>
      <c r="G352" s="36">
        <v>95.7</v>
      </c>
      <c r="H352" s="36"/>
      <c r="I352" s="36">
        <v>10.36</v>
      </c>
      <c r="J352" s="36">
        <v>14.81</v>
      </c>
      <c r="K352" s="36">
        <v>382.9</v>
      </c>
      <c r="L352" s="36">
        <v>2.863</v>
      </c>
      <c r="M352" s="37">
        <f t="shared" si="29"/>
        <v>1.1370000000000005</v>
      </c>
    </row>
    <row r="353" spans="1:13" ht="12" customHeight="1" x14ac:dyDescent="0.25">
      <c r="A353" s="35">
        <v>5</v>
      </c>
      <c r="B353" s="35">
        <v>9</v>
      </c>
      <c r="C353" s="35">
        <v>2022</v>
      </c>
      <c r="D353" s="36">
        <v>2.8</v>
      </c>
      <c r="E353" s="36">
        <v>8.26</v>
      </c>
      <c r="F353" s="36">
        <v>6.5339999999999998</v>
      </c>
      <c r="G353" s="36">
        <v>60.91</v>
      </c>
      <c r="H353" s="36"/>
      <c r="I353" s="36">
        <v>8.57</v>
      </c>
      <c r="J353" s="36">
        <v>4.4640000000000004</v>
      </c>
      <c r="K353" s="36">
        <v>345.1</v>
      </c>
      <c r="L353" s="36">
        <v>0.51900000000000002</v>
      </c>
      <c r="M353" s="37">
        <f t="shared" si="29"/>
        <v>0</v>
      </c>
    </row>
    <row r="354" spans="1:13" ht="12" customHeight="1" x14ac:dyDescent="0.25">
      <c r="A354" s="35">
        <v>6</v>
      </c>
      <c r="B354" s="35">
        <v>9</v>
      </c>
      <c r="C354" s="35">
        <v>2022</v>
      </c>
      <c r="D354" s="36">
        <v>0</v>
      </c>
      <c r="E354" s="36">
        <v>11.2</v>
      </c>
      <c r="F354" s="36">
        <v>1.9870000000000001</v>
      </c>
      <c r="G354" s="36">
        <v>64.73</v>
      </c>
      <c r="H354" s="36"/>
      <c r="I354" s="36">
        <v>7.94</v>
      </c>
      <c r="J354" s="36">
        <v>16.309999999999999</v>
      </c>
      <c r="K354" s="36">
        <v>128.69999999999999</v>
      </c>
      <c r="L354" s="36">
        <v>1.988</v>
      </c>
      <c r="M354" s="37">
        <f t="shared" si="29"/>
        <v>0</v>
      </c>
    </row>
    <row r="355" spans="1:13" ht="12" customHeight="1" x14ac:dyDescent="0.25">
      <c r="A355" s="35">
        <v>7</v>
      </c>
      <c r="B355" s="35">
        <v>9</v>
      </c>
      <c r="C355" s="35">
        <v>2022</v>
      </c>
      <c r="D355" s="36">
        <v>0.8</v>
      </c>
      <c r="E355" s="36">
        <v>13.1</v>
      </c>
      <c r="F355" s="36">
        <v>0.155</v>
      </c>
      <c r="G355" s="36">
        <v>85.9</v>
      </c>
      <c r="H355" s="36"/>
      <c r="I355" s="36">
        <v>8</v>
      </c>
      <c r="J355" s="36">
        <v>15.78</v>
      </c>
      <c r="K355" s="36">
        <v>108</v>
      </c>
      <c r="L355" s="36">
        <v>2.1659999999999999</v>
      </c>
      <c r="M355" s="37">
        <f t="shared" si="29"/>
        <v>0</v>
      </c>
    </row>
    <row r="356" spans="1:13" ht="12" customHeight="1" x14ac:dyDescent="0.25">
      <c r="A356" s="35">
        <v>8</v>
      </c>
      <c r="B356" s="35">
        <v>9</v>
      </c>
      <c r="C356" s="35">
        <v>2022</v>
      </c>
      <c r="D356" s="36">
        <v>0.2</v>
      </c>
      <c r="E356" s="36">
        <v>12.67</v>
      </c>
      <c r="F356" s="36">
        <v>1.6970000000000001</v>
      </c>
      <c r="G356" s="36">
        <v>73.5</v>
      </c>
      <c r="H356" s="36"/>
      <c r="I356" s="36">
        <v>8.77</v>
      </c>
      <c r="J356" s="36">
        <v>9.61</v>
      </c>
      <c r="K356" s="36">
        <v>170</v>
      </c>
      <c r="L356" s="36">
        <v>1.2589999999999999</v>
      </c>
      <c r="M356" s="37">
        <f t="shared" si="29"/>
        <v>0</v>
      </c>
    </row>
    <row r="357" spans="1:13" ht="12" customHeight="1" x14ac:dyDescent="0.25">
      <c r="A357" s="35">
        <v>9</v>
      </c>
      <c r="B357" s="35">
        <v>9</v>
      </c>
      <c r="C357" s="35">
        <v>2022</v>
      </c>
      <c r="D357" s="36">
        <v>3.6</v>
      </c>
      <c r="E357" s="36">
        <v>14.37</v>
      </c>
      <c r="F357" s="36">
        <v>5.4669999999999996</v>
      </c>
      <c r="G357" s="36">
        <v>92.5</v>
      </c>
      <c r="H357" s="36"/>
      <c r="I357" s="36">
        <v>9.25</v>
      </c>
      <c r="J357" s="36">
        <v>14.49</v>
      </c>
      <c r="K357" s="36">
        <v>178</v>
      </c>
      <c r="L357" s="36">
        <v>1.8109999999999999</v>
      </c>
      <c r="M357" s="37">
        <f t="shared" si="29"/>
        <v>0</v>
      </c>
    </row>
    <row r="358" spans="1:13" ht="12" customHeight="1" x14ac:dyDescent="0.25">
      <c r="A358" s="35">
        <v>10</v>
      </c>
      <c r="B358" s="35">
        <v>9</v>
      </c>
      <c r="C358" s="35">
        <v>2022</v>
      </c>
      <c r="D358" s="36">
        <v>20</v>
      </c>
      <c r="E358" s="36">
        <v>15</v>
      </c>
      <c r="F358" s="36">
        <v>6.4219999999999997</v>
      </c>
      <c r="G358" s="36">
        <v>97.5</v>
      </c>
      <c r="H358" s="36"/>
      <c r="I358" s="36">
        <v>10.050000000000001</v>
      </c>
      <c r="J358" s="36">
        <v>12.53</v>
      </c>
      <c r="K358" s="36">
        <v>138.6</v>
      </c>
      <c r="L358" s="36">
        <v>1.5129999999999999</v>
      </c>
      <c r="M358" s="37">
        <f t="shared" si="29"/>
        <v>0.7110000000000003</v>
      </c>
    </row>
    <row r="359" spans="1:13" ht="12" customHeight="1" x14ac:dyDescent="0.25">
      <c r="A359" s="35">
        <v>11</v>
      </c>
      <c r="B359" s="35">
        <v>9</v>
      </c>
      <c r="C359" s="35">
        <v>2022</v>
      </c>
      <c r="D359" s="36">
        <v>0.4</v>
      </c>
      <c r="E359" s="36">
        <v>16.46</v>
      </c>
      <c r="F359" s="36">
        <v>8.35</v>
      </c>
      <c r="G359" s="36">
        <v>93</v>
      </c>
      <c r="H359" s="36"/>
      <c r="I359" s="36">
        <v>10.54</v>
      </c>
      <c r="J359" s="36">
        <v>12.88</v>
      </c>
      <c r="K359" s="36">
        <v>92</v>
      </c>
      <c r="L359" s="36">
        <v>1.6870000000000001</v>
      </c>
      <c r="M359" s="37">
        <f t="shared" si="29"/>
        <v>2.4050000000000011</v>
      </c>
    </row>
    <row r="360" spans="1:13" ht="12" customHeight="1" x14ac:dyDescent="0.25">
      <c r="A360" s="35">
        <v>12</v>
      </c>
      <c r="B360" s="35">
        <v>9</v>
      </c>
      <c r="C360" s="35">
        <v>2022</v>
      </c>
      <c r="D360" s="36">
        <v>0</v>
      </c>
      <c r="E360" s="36">
        <v>16.11</v>
      </c>
      <c r="F360" s="36">
        <v>8.66</v>
      </c>
      <c r="G360" s="36">
        <v>55.04</v>
      </c>
      <c r="H360" s="36"/>
      <c r="I360" s="36">
        <v>10.88</v>
      </c>
      <c r="J360" s="36">
        <v>12.35</v>
      </c>
      <c r="K360" s="36">
        <v>319.7</v>
      </c>
      <c r="L360" s="36">
        <v>1.9970000000000001</v>
      </c>
      <c r="M360" s="37">
        <f t="shared" si="29"/>
        <v>2.3849999999999998</v>
      </c>
    </row>
    <row r="361" spans="1:13" ht="12" customHeight="1" x14ac:dyDescent="0.25">
      <c r="A361" s="35">
        <v>13</v>
      </c>
      <c r="B361" s="35">
        <v>9</v>
      </c>
      <c r="C361" s="35">
        <v>2022</v>
      </c>
      <c r="D361" s="36">
        <v>0.6</v>
      </c>
      <c r="E361" s="36">
        <v>15.95</v>
      </c>
      <c r="F361" s="36">
        <v>12.36</v>
      </c>
      <c r="G361" s="36">
        <v>69.13</v>
      </c>
      <c r="H361" s="36"/>
      <c r="I361" s="36">
        <v>10.15</v>
      </c>
      <c r="J361" s="36">
        <v>15.04</v>
      </c>
      <c r="K361" s="36">
        <v>283</v>
      </c>
      <c r="L361" s="36">
        <v>2.35</v>
      </c>
      <c r="M361" s="37">
        <f t="shared" si="29"/>
        <v>4.1549999999999994</v>
      </c>
    </row>
    <row r="362" spans="1:13" ht="12" customHeight="1" x14ac:dyDescent="0.25">
      <c r="A362" s="35">
        <v>14</v>
      </c>
      <c r="B362" s="35">
        <v>9</v>
      </c>
      <c r="C362" s="35">
        <v>2022</v>
      </c>
      <c r="D362" s="36">
        <v>0</v>
      </c>
      <c r="E362" s="36">
        <v>10.59</v>
      </c>
      <c r="F362" s="36">
        <v>4.4630000000000001</v>
      </c>
      <c r="G362" s="36">
        <v>67.900000000000006</v>
      </c>
      <c r="H362" s="36"/>
      <c r="I362" s="36">
        <v>8.66</v>
      </c>
      <c r="J362" s="36">
        <v>16.559999999999999</v>
      </c>
      <c r="K362" s="36">
        <v>239.7</v>
      </c>
      <c r="L362" s="36">
        <v>1.968</v>
      </c>
      <c r="M362" s="37">
        <f t="shared" si="29"/>
        <v>0</v>
      </c>
    </row>
    <row r="363" spans="1:13" ht="12" customHeight="1" x14ac:dyDescent="0.25">
      <c r="A363" s="35">
        <v>15</v>
      </c>
      <c r="B363" s="35">
        <v>9</v>
      </c>
      <c r="C363" s="35">
        <v>2022</v>
      </c>
      <c r="D363" s="36">
        <v>0</v>
      </c>
      <c r="E363" s="36">
        <v>14.52</v>
      </c>
      <c r="F363" s="36">
        <v>0.80800000000000005</v>
      </c>
      <c r="G363" s="36">
        <v>61.46</v>
      </c>
      <c r="H363" s="36"/>
      <c r="I363" s="36">
        <v>8.36</v>
      </c>
      <c r="J363" s="36">
        <v>18.489999999999998</v>
      </c>
      <c r="K363" s="36">
        <v>148.30000000000001</v>
      </c>
      <c r="L363" s="36">
        <v>2.4889999999999999</v>
      </c>
      <c r="M363" s="37">
        <f t="shared" si="29"/>
        <v>0</v>
      </c>
    </row>
    <row r="364" spans="1:13" ht="12" customHeight="1" x14ac:dyDescent="0.25">
      <c r="A364" s="35">
        <v>16</v>
      </c>
      <c r="B364" s="35">
        <v>9</v>
      </c>
      <c r="C364" s="35">
        <v>2022</v>
      </c>
      <c r="D364" s="36">
        <v>0</v>
      </c>
      <c r="E364" s="36">
        <v>12.6</v>
      </c>
      <c r="F364" s="36">
        <v>1.4279999999999999</v>
      </c>
      <c r="G364" s="36">
        <v>64.28</v>
      </c>
      <c r="H364" s="36"/>
      <c r="I364" s="36">
        <v>8.77</v>
      </c>
      <c r="J364" s="36">
        <v>10.41</v>
      </c>
      <c r="K364" s="36">
        <v>188.7</v>
      </c>
      <c r="L364" s="36">
        <v>1.272</v>
      </c>
      <c r="M364" s="37">
        <f t="shared" si="29"/>
        <v>0</v>
      </c>
    </row>
    <row r="365" spans="1:13" ht="12" customHeight="1" x14ac:dyDescent="0.25">
      <c r="A365" s="35">
        <v>17</v>
      </c>
      <c r="B365" s="35">
        <v>9</v>
      </c>
      <c r="C365" s="35">
        <v>2022</v>
      </c>
      <c r="D365" s="36">
        <v>0</v>
      </c>
      <c r="E365" s="36">
        <v>16.760000000000002</v>
      </c>
      <c r="F365" s="36">
        <v>3.7810000000000001</v>
      </c>
      <c r="G365" s="36">
        <v>79.099999999999994</v>
      </c>
      <c r="H365" s="36"/>
      <c r="I365" s="36">
        <v>8.76</v>
      </c>
      <c r="J365" s="36">
        <v>17.79</v>
      </c>
      <c r="K365" s="36">
        <v>116.3</v>
      </c>
      <c r="L365" s="36">
        <v>2.476</v>
      </c>
      <c r="M365" s="37">
        <f t="shared" si="29"/>
        <v>0.27050000000000018</v>
      </c>
    </row>
    <row r="366" spans="1:13" ht="12" customHeight="1" x14ac:dyDescent="0.25">
      <c r="A366" s="35">
        <v>18</v>
      </c>
      <c r="B366" s="35">
        <v>9</v>
      </c>
      <c r="C366" s="35">
        <v>2022</v>
      </c>
      <c r="D366" s="36">
        <v>0</v>
      </c>
      <c r="E366" s="36">
        <v>17.22</v>
      </c>
      <c r="F366" s="36">
        <v>2.0030000000000001</v>
      </c>
      <c r="G366" s="36">
        <v>77.400000000000006</v>
      </c>
      <c r="H366" s="36"/>
      <c r="I366" s="36">
        <v>10.039999999999999</v>
      </c>
      <c r="J366" s="36">
        <v>16.63</v>
      </c>
      <c r="K366" s="36">
        <v>278.2</v>
      </c>
      <c r="L366" s="36">
        <v>2.5990000000000002</v>
      </c>
      <c r="M366" s="37">
        <f t="shared" si="29"/>
        <v>0</v>
      </c>
    </row>
    <row r="367" spans="1:13" ht="12" customHeight="1" x14ac:dyDescent="0.25">
      <c r="A367" s="35">
        <v>19</v>
      </c>
      <c r="B367" s="35">
        <v>9</v>
      </c>
      <c r="C367" s="35">
        <v>2022</v>
      </c>
      <c r="D367" s="36">
        <v>1.6</v>
      </c>
      <c r="E367" s="36">
        <v>22.33</v>
      </c>
      <c r="F367" s="36">
        <v>11.22</v>
      </c>
      <c r="G367" s="36">
        <v>65.59</v>
      </c>
      <c r="H367" s="36"/>
      <c r="I367" s="36">
        <v>10.74</v>
      </c>
      <c r="J367" s="36">
        <v>13.33</v>
      </c>
      <c r="K367" s="36">
        <v>273.5</v>
      </c>
      <c r="L367" s="36">
        <v>2.089</v>
      </c>
      <c r="M367" s="37">
        <f t="shared" si="29"/>
        <v>6.7749999999999986</v>
      </c>
    </row>
    <row r="368" spans="1:13" ht="12" customHeight="1" x14ac:dyDescent="0.25">
      <c r="A368" s="35">
        <v>20</v>
      </c>
      <c r="B368" s="35">
        <v>9</v>
      </c>
      <c r="C368" s="35">
        <v>2022</v>
      </c>
      <c r="D368" s="36">
        <v>0</v>
      </c>
      <c r="E368" s="36">
        <v>19.010000000000002</v>
      </c>
      <c r="F368" s="36">
        <v>11.24</v>
      </c>
      <c r="G368" s="36">
        <v>81.3</v>
      </c>
      <c r="H368" s="36"/>
      <c r="I368" s="36">
        <v>11.16</v>
      </c>
      <c r="J368" s="36">
        <v>16.71</v>
      </c>
      <c r="K368" s="36">
        <v>262.5</v>
      </c>
      <c r="L368" s="36">
        <v>2.72</v>
      </c>
      <c r="M368" s="37">
        <f t="shared" si="29"/>
        <v>5.125</v>
      </c>
    </row>
    <row r="369" spans="1:14" ht="12" customHeight="1" x14ac:dyDescent="0.25">
      <c r="A369" s="35">
        <v>21</v>
      </c>
      <c r="B369" s="35">
        <v>9</v>
      </c>
      <c r="C369" s="35">
        <v>2022</v>
      </c>
      <c r="D369" s="36">
        <v>0.2</v>
      </c>
      <c r="E369" s="36">
        <v>15.32</v>
      </c>
      <c r="F369" s="36">
        <v>10.58</v>
      </c>
      <c r="G369" s="36">
        <v>85.6</v>
      </c>
      <c r="H369" s="36"/>
      <c r="I369" s="36">
        <v>11.03</v>
      </c>
      <c r="J369" s="36">
        <v>7.99</v>
      </c>
      <c r="K369" s="36">
        <v>227.6</v>
      </c>
      <c r="L369" s="36">
        <v>1.274</v>
      </c>
      <c r="M369" s="37">
        <f t="shared" si="29"/>
        <v>2.9499999999999993</v>
      </c>
    </row>
    <row r="370" spans="1:14" ht="12" customHeight="1" x14ac:dyDescent="0.25">
      <c r="A370" s="35">
        <v>22</v>
      </c>
      <c r="B370" s="35">
        <v>9</v>
      </c>
      <c r="C370" s="35">
        <v>2022</v>
      </c>
      <c r="D370" s="36">
        <v>0.2</v>
      </c>
      <c r="E370" s="36">
        <v>12.49</v>
      </c>
      <c r="F370" s="36">
        <v>9</v>
      </c>
      <c r="G370" s="36">
        <v>81.099999999999994</v>
      </c>
      <c r="H370" s="36"/>
      <c r="I370" s="36">
        <v>10.38</v>
      </c>
      <c r="J370" s="36">
        <v>12.54</v>
      </c>
      <c r="K370" s="36">
        <v>397</v>
      </c>
      <c r="L370" s="36">
        <v>1.4950000000000001</v>
      </c>
      <c r="M370" s="37">
        <f t="shared" si="29"/>
        <v>0.74500000000000099</v>
      </c>
    </row>
    <row r="371" spans="1:14" ht="12" customHeight="1" x14ac:dyDescent="0.25">
      <c r="A371" s="35">
        <v>23</v>
      </c>
      <c r="B371" s="35">
        <v>9</v>
      </c>
      <c r="C371" s="35">
        <v>2022</v>
      </c>
      <c r="D371" s="36">
        <v>10.8</v>
      </c>
      <c r="E371" s="36">
        <v>14.88</v>
      </c>
      <c r="F371" s="36">
        <v>7.67</v>
      </c>
      <c r="G371" s="36">
        <v>75.2</v>
      </c>
      <c r="H371" s="36"/>
      <c r="I371" s="36">
        <v>10.57</v>
      </c>
      <c r="J371" s="36">
        <v>5.71</v>
      </c>
      <c r="K371" s="36">
        <v>191</v>
      </c>
      <c r="L371" s="36">
        <v>0.82699999999999996</v>
      </c>
      <c r="M371" s="37">
        <f t="shared" si="29"/>
        <v>1.2750000000000004</v>
      </c>
    </row>
    <row r="372" spans="1:14" ht="12" customHeight="1" x14ac:dyDescent="0.25">
      <c r="A372" s="35">
        <v>24</v>
      </c>
      <c r="B372" s="35">
        <v>9</v>
      </c>
      <c r="C372" s="35">
        <v>2022</v>
      </c>
      <c r="D372" s="36">
        <v>0</v>
      </c>
      <c r="E372" s="36">
        <v>17.78</v>
      </c>
      <c r="F372" s="36">
        <v>7.16</v>
      </c>
      <c r="G372" s="36">
        <v>69.19</v>
      </c>
      <c r="H372" s="36"/>
      <c r="I372" s="36">
        <v>11.21</v>
      </c>
      <c r="J372" s="36">
        <v>18.29</v>
      </c>
      <c r="K372" s="36">
        <v>267.10000000000002</v>
      </c>
      <c r="L372" s="36">
        <v>2.5609999999999999</v>
      </c>
      <c r="M372" s="37">
        <f t="shared" si="29"/>
        <v>2.4700000000000006</v>
      </c>
    </row>
    <row r="373" spans="1:14" ht="12" customHeight="1" x14ac:dyDescent="0.25">
      <c r="A373" s="35">
        <v>25</v>
      </c>
      <c r="B373" s="35">
        <v>9</v>
      </c>
      <c r="C373" s="35">
        <v>2022</v>
      </c>
      <c r="D373" s="36">
        <v>0.2</v>
      </c>
      <c r="E373" s="36">
        <v>14.01</v>
      </c>
      <c r="F373" s="36">
        <v>8.15</v>
      </c>
      <c r="G373" s="36">
        <v>74.5</v>
      </c>
      <c r="H373" s="36"/>
      <c r="I373" s="36">
        <v>11.01</v>
      </c>
      <c r="J373" s="36">
        <v>17.100000000000001</v>
      </c>
      <c r="K373" s="36">
        <v>263.5</v>
      </c>
      <c r="L373" s="36">
        <v>1.901</v>
      </c>
      <c r="M373" s="37">
        <f t="shared" si="29"/>
        <v>1.08</v>
      </c>
    </row>
    <row r="374" spans="1:14" ht="12" customHeight="1" x14ac:dyDescent="0.25">
      <c r="A374" s="35">
        <v>26</v>
      </c>
      <c r="B374" s="35">
        <v>9</v>
      </c>
      <c r="C374" s="35">
        <v>2022</v>
      </c>
      <c r="D374" s="36">
        <v>0</v>
      </c>
      <c r="E374" s="36">
        <v>15.09</v>
      </c>
      <c r="F374" s="36">
        <v>7.85</v>
      </c>
      <c r="G374" s="36">
        <v>65.010000000000005</v>
      </c>
      <c r="H374" s="36"/>
      <c r="I374" s="36">
        <v>10.98</v>
      </c>
      <c r="J374" s="36">
        <v>18.16</v>
      </c>
      <c r="K374" s="36">
        <v>168.8</v>
      </c>
      <c r="L374" s="36">
        <v>2.4420000000000002</v>
      </c>
      <c r="M374" s="37">
        <f t="shared" si="29"/>
        <v>1.4699999999999989</v>
      </c>
    </row>
    <row r="375" spans="1:14" ht="12" customHeight="1" x14ac:dyDescent="0.25">
      <c r="A375" s="35">
        <v>27</v>
      </c>
      <c r="B375" s="35">
        <v>9</v>
      </c>
      <c r="C375" s="35">
        <v>2022</v>
      </c>
      <c r="D375" s="36">
        <v>0</v>
      </c>
      <c r="E375" s="36">
        <v>18.34</v>
      </c>
      <c r="F375" s="36">
        <v>6.0819999999999999</v>
      </c>
      <c r="G375" s="36">
        <v>72.3</v>
      </c>
      <c r="H375" s="36"/>
      <c r="I375" s="36">
        <v>11.73</v>
      </c>
      <c r="J375" s="36">
        <v>16.34</v>
      </c>
      <c r="K375" s="36">
        <v>303.89999999999998</v>
      </c>
      <c r="L375" s="36">
        <v>2.8079999999999998</v>
      </c>
      <c r="M375" s="37">
        <f t="shared" si="29"/>
        <v>2.2110000000000003</v>
      </c>
      <c r="N375" s="38"/>
    </row>
    <row r="376" spans="1:14" ht="12" customHeight="1" x14ac:dyDescent="0.25">
      <c r="A376" s="35">
        <v>28</v>
      </c>
      <c r="B376" s="35">
        <v>9</v>
      </c>
      <c r="C376" s="35">
        <v>2022</v>
      </c>
      <c r="D376" s="36">
        <v>0.8</v>
      </c>
      <c r="E376" s="36">
        <v>18.43</v>
      </c>
      <c r="F376" s="36">
        <v>12.31</v>
      </c>
      <c r="G376" s="36">
        <v>84.7</v>
      </c>
      <c r="H376" s="36"/>
      <c r="I376" s="36">
        <v>12.34</v>
      </c>
      <c r="J376" s="36">
        <v>11.59</v>
      </c>
      <c r="K376" s="36">
        <v>279.7</v>
      </c>
      <c r="L376" s="36">
        <v>1.9510000000000001</v>
      </c>
      <c r="M376" s="37">
        <f t="shared" si="29"/>
        <v>5.370000000000001</v>
      </c>
      <c r="N376" s="38"/>
    </row>
    <row r="377" spans="1:14" ht="12" customHeight="1" x14ac:dyDescent="0.25">
      <c r="A377" s="35">
        <v>29</v>
      </c>
      <c r="B377" s="35">
        <v>9</v>
      </c>
      <c r="C377" s="35">
        <v>2022</v>
      </c>
      <c r="D377" s="36">
        <v>24.2</v>
      </c>
      <c r="E377" s="36">
        <v>18.260000000000002</v>
      </c>
      <c r="F377" s="36">
        <v>13.53</v>
      </c>
      <c r="G377" s="36">
        <v>93.7</v>
      </c>
      <c r="H377" s="36"/>
      <c r="I377" s="36">
        <v>11.66</v>
      </c>
      <c r="J377" s="36">
        <v>5.0960000000000001</v>
      </c>
      <c r="K377" s="36">
        <v>356.9</v>
      </c>
      <c r="L377" s="36">
        <v>0.98699999999999999</v>
      </c>
      <c r="M377" s="37">
        <f t="shared" si="29"/>
        <v>5.8949999999999996</v>
      </c>
      <c r="N377" s="38"/>
    </row>
    <row r="378" spans="1:14" ht="12" customHeight="1" x14ac:dyDescent="0.25">
      <c r="A378" s="35">
        <v>30</v>
      </c>
      <c r="B378" s="35">
        <v>9</v>
      </c>
      <c r="C378" s="35">
        <v>2022</v>
      </c>
      <c r="D378" s="36">
        <v>4.8</v>
      </c>
      <c r="E378" s="36">
        <v>8.85</v>
      </c>
      <c r="F378" s="36">
        <v>7.69</v>
      </c>
      <c r="G378" s="36">
        <v>93</v>
      </c>
      <c r="H378" s="36"/>
      <c r="I378" s="36">
        <v>10.54</v>
      </c>
      <c r="J378" s="36">
        <v>6.4450000000000003</v>
      </c>
      <c r="K378" s="36">
        <v>323.10000000000002</v>
      </c>
      <c r="L378" s="36">
        <v>0.73399999999999999</v>
      </c>
      <c r="M378" s="37">
        <f t="shared" si="29"/>
        <v>0</v>
      </c>
      <c r="N378" s="38"/>
    </row>
    <row r="379" spans="1:14" ht="12" customHeight="1" x14ac:dyDescent="0.25">
      <c r="A379" s="35"/>
      <c r="B379" s="35"/>
      <c r="C379" s="35"/>
      <c r="D379" s="36"/>
      <c r="E379" s="36"/>
      <c r="F379" s="36"/>
      <c r="G379" s="36"/>
      <c r="H379" s="36"/>
      <c r="I379" s="36"/>
      <c r="J379" s="36"/>
      <c r="K379" s="36"/>
      <c r="L379" s="36"/>
      <c r="M379"/>
    </row>
    <row r="380" spans="1:14" ht="12" customHeight="1" x14ac:dyDescent="0.25">
      <c r="A380" s="24" t="s">
        <v>27</v>
      </c>
      <c r="B380" s="24"/>
      <c r="C380" s="24"/>
      <c r="D380" s="25"/>
      <c r="E380" s="25">
        <f>AVERAGE(E349:E378)</f>
        <v>15.425666666666665</v>
      </c>
      <c r="F380" s="25">
        <f t="shared" ref="F380:G380" si="30">AVERAGE(F349:F378)</f>
        <v>7.3233666666666668</v>
      </c>
      <c r="G380" s="25">
        <f t="shared" si="30"/>
        <v>75.621333333333311</v>
      </c>
      <c r="H380" s="25"/>
      <c r="I380" s="25">
        <f t="shared" ref="I380:M380" si="31">AVERAGE(I349:I378)</f>
        <v>10.175666666666666</v>
      </c>
      <c r="J380" s="25">
        <f t="shared" si="31"/>
        <v>13.234499999999999</v>
      </c>
      <c r="K380" s="25">
        <f t="shared" si="31"/>
        <v>253.37666666666667</v>
      </c>
      <c r="L380" s="25">
        <f t="shared" si="31"/>
        <v>1.9458666666666669</v>
      </c>
      <c r="M380" s="25">
        <f t="shared" si="31"/>
        <v>2.1143166666666664</v>
      </c>
    </row>
    <row r="381" spans="1:14" ht="12" customHeight="1" x14ac:dyDescent="0.25">
      <c r="A381" s="24" t="s">
        <v>28</v>
      </c>
      <c r="B381" s="24"/>
      <c r="C381" s="24"/>
      <c r="D381" s="25">
        <f>SUM(D349:D378)</f>
        <v>71.400000000000006</v>
      </c>
      <c r="E381" s="25"/>
      <c r="F381" s="25"/>
      <c r="G381" s="25"/>
      <c r="H381" s="26"/>
      <c r="I381" s="25"/>
      <c r="J381" s="25">
        <f t="shared" ref="J381:M381" si="32">SUM(J349:J378)</f>
        <v>397.03499999999997</v>
      </c>
      <c r="K381" s="25">
        <f t="shared" si="32"/>
        <v>7601.3</v>
      </c>
      <c r="L381" s="25">
        <f t="shared" si="32"/>
        <v>58.376000000000005</v>
      </c>
      <c r="M381" s="25">
        <f t="shared" si="32"/>
        <v>63.42949999999999</v>
      </c>
    </row>
    <row r="382" spans="1:14" ht="12" customHeight="1" x14ac:dyDescent="0.25">
      <c r="A382" s="24" t="s">
        <v>29</v>
      </c>
      <c r="B382" s="24"/>
      <c r="C382" s="24"/>
      <c r="D382" s="25"/>
      <c r="E382" s="25">
        <f>MAX(E349:E378)</f>
        <v>22.33</v>
      </c>
      <c r="F382" s="25">
        <f t="shared" ref="F382:G382" si="33">MAX(F349:F378)</f>
        <v>13.53</v>
      </c>
      <c r="G382" s="25">
        <f t="shared" si="33"/>
        <v>97.5</v>
      </c>
      <c r="H382" s="26"/>
      <c r="I382" s="25">
        <f t="shared" ref="I382:M382" si="34">MAX(I349:I378)</f>
        <v>12.34</v>
      </c>
      <c r="J382" s="25">
        <f t="shared" si="34"/>
        <v>18.489999999999998</v>
      </c>
      <c r="K382" s="25">
        <f t="shared" si="34"/>
        <v>430</v>
      </c>
      <c r="L382" s="25">
        <f t="shared" si="34"/>
        <v>2.8889999999999998</v>
      </c>
      <c r="M382" s="25">
        <f t="shared" si="34"/>
        <v>6.7749999999999986</v>
      </c>
    </row>
    <row r="383" spans="1:14" ht="12" customHeight="1" x14ac:dyDescent="0.25">
      <c r="A383" s="24" t="s">
        <v>30</v>
      </c>
      <c r="B383" s="24"/>
      <c r="C383" s="24"/>
      <c r="D383" s="25"/>
      <c r="E383" s="25">
        <f>MIN(E349:E378)</f>
        <v>8.26</v>
      </c>
      <c r="F383" s="25">
        <f t="shared" ref="F383:G383" si="35">MIN(F349:F378)</f>
        <v>0.155</v>
      </c>
      <c r="G383" s="25">
        <f t="shared" si="35"/>
        <v>48.96</v>
      </c>
      <c r="H383" s="25"/>
      <c r="I383" s="25">
        <f t="shared" ref="I383:M383" si="36">MIN(I349:I378)</f>
        <v>7.94</v>
      </c>
      <c r="J383" s="25">
        <f t="shared" si="36"/>
        <v>4.4640000000000004</v>
      </c>
      <c r="K383" s="25">
        <f t="shared" si="36"/>
        <v>92</v>
      </c>
      <c r="L383" s="25">
        <f t="shared" si="36"/>
        <v>0.51900000000000002</v>
      </c>
      <c r="M383" s="25">
        <f t="shared" si="36"/>
        <v>0</v>
      </c>
    </row>
    <row r="384" spans="1:14" ht="12" customHeight="1" x14ac:dyDescent="0.25">
      <c r="A384" s="24" t="s">
        <v>31</v>
      </c>
      <c r="B384" s="24"/>
      <c r="C384" s="24">
        <f>SUM(E380+F380)/2</f>
        <v>11.374516666666665</v>
      </c>
      <c r="D384" s="25"/>
      <c r="E384" s="25"/>
      <c r="F384" s="25"/>
      <c r="G384" s="25"/>
      <c r="H384" s="26"/>
      <c r="I384" s="36"/>
      <c r="J384" s="27"/>
      <c r="K384" s="25"/>
      <c r="L384" s="28"/>
      <c r="M384" s="29"/>
    </row>
    <row r="385" spans="1:13" ht="12" customHeight="1" x14ac:dyDescent="0.25">
      <c r="A385" s="10"/>
      <c r="B385" s="10"/>
      <c r="C385" s="10"/>
      <c r="D385" s="11"/>
      <c r="E385" s="11"/>
      <c r="F385" s="11"/>
      <c r="G385" s="11"/>
      <c r="H385" s="12"/>
      <c r="I385" s="11"/>
      <c r="J385" s="7"/>
      <c r="K385" s="11"/>
      <c r="L385" s="1"/>
      <c r="M385" s="1"/>
    </row>
    <row r="386" spans="1:13" ht="12" customHeight="1" x14ac:dyDescent="0.25">
      <c r="A386" s="18" t="s">
        <v>32</v>
      </c>
      <c r="B386" s="18"/>
      <c r="C386" s="18"/>
      <c r="D386" s="19"/>
      <c r="E386" s="19"/>
      <c r="F386" s="19"/>
      <c r="G386" s="19"/>
      <c r="H386" s="20"/>
      <c r="I386" s="19"/>
      <c r="J386" s="21"/>
      <c r="K386" s="19"/>
      <c r="L386" s="19"/>
      <c r="M386" s="1"/>
    </row>
    <row r="387" spans="1:13" ht="12" customHeight="1" x14ac:dyDescent="0.25">
      <c r="A387" s="18"/>
      <c r="B387" s="18"/>
      <c r="C387" s="18"/>
      <c r="D387" s="19"/>
      <c r="E387" s="19"/>
      <c r="F387" s="19"/>
      <c r="G387" s="19"/>
      <c r="H387" s="20"/>
      <c r="I387" s="19"/>
      <c r="J387" s="21"/>
      <c r="K387" s="19"/>
      <c r="L387" s="19"/>
      <c r="M387" s="1"/>
    </row>
    <row r="388" spans="1:13" ht="12" customHeight="1" x14ac:dyDescent="0.25">
      <c r="A388" s="18" t="s">
        <v>4</v>
      </c>
      <c r="B388" s="18" t="s">
        <v>5</v>
      </c>
      <c r="C388" s="18" t="s">
        <v>6</v>
      </c>
      <c r="D388" s="19" t="s">
        <v>7</v>
      </c>
      <c r="E388" s="19" t="s">
        <v>8</v>
      </c>
      <c r="F388" s="19" t="s">
        <v>9</v>
      </c>
      <c r="G388" s="19" t="s">
        <v>10</v>
      </c>
      <c r="H388" s="20"/>
      <c r="I388" s="18" t="s">
        <v>12</v>
      </c>
      <c r="J388" s="22" t="s">
        <v>13</v>
      </c>
      <c r="K388" s="19" t="s">
        <v>13</v>
      </c>
      <c r="L388" s="19" t="s">
        <v>13</v>
      </c>
      <c r="M388" s="23" t="s">
        <v>14</v>
      </c>
    </row>
    <row r="389" spans="1:13" ht="12" customHeight="1" x14ac:dyDescent="0.25">
      <c r="A389" s="18"/>
      <c r="B389" s="18"/>
      <c r="C389" s="18"/>
      <c r="D389" s="19"/>
      <c r="E389" s="19" t="s">
        <v>15</v>
      </c>
      <c r="F389" s="19" t="s">
        <v>15</v>
      </c>
      <c r="G389" s="19" t="s">
        <v>16</v>
      </c>
      <c r="H389" s="20"/>
      <c r="I389" s="18" t="s">
        <v>15</v>
      </c>
      <c r="J389" s="22" t="s">
        <v>17</v>
      </c>
      <c r="K389" s="19" t="s">
        <v>18</v>
      </c>
      <c r="L389" s="19" t="s">
        <v>19</v>
      </c>
      <c r="M389" s="23" t="s">
        <v>20</v>
      </c>
    </row>
    <row r="390" spans="1:13" ht="12" customHeight="1" x14ac:dyDescent="0.25">
      <c r="A390" s="18"/>
      <c r="B390" s="18"/>
      <c r="C390" s="18"/>
      <c r="D390" s="19" t="s">
        <v>21</v>
      </c>
      <c r="E390" s="19" t="s">
        <v>22</v>
      </c>
      <c r="F390" s="19" t="s">
        <v>22</v>
      </c>
      <c r="G390" s="19" t="s">
        <v>23</v>
      </c>
      <c r="H390" s="20"/>
      <c r="I390" s="18" t="s">
        <v>22</v>
      </c>
      <c r="J390" s="22" t="s">
        <v>24</v>
      </c>
      <c r="K390" s="19" t="s">
        <v>25</v>
      </c>
      <c r="L390" s="19" t="s">
        <v>21</v>
      </c>
      <c r="M390" s="23" t="s">
        <v>26</v>
      </c>
    </row>
    <row r="391" spans="1:13" ht="12" customHeight="1" x14ac:dyDescent="0.25">
      <c r="A391" s="35">
        <v>1</v>
      </c>
      <c r="B391" s="35">
        <v>10</v>
      </c>
      <c r="C391" s="35">
        <v>2022</v>
      </c>
      <c r="D391" s="36">
        <v>13.2</v>
      </c>
      <c r="E391" s="36">
        <v>9.2200000000000006</v>
      </c>
      <c r="F391" s="36">
        <v>6.375</v>
      </c>
      <c r="G391" s="36">
        <v>93.8</v>
      </c>
      <c r="H391" s="36"/>
      <c r="I391" s="36">
        <v>10.16</v>
      </c>
      <c r="J391" s="36">
        <v>4.5759999999999996</v>
      </c>
      <c r="K391" s="36">
        <v>347.6</v>
      </c>
      <c r="L391" s="36">
        <v>0.51200000000000001</v>
      </c>
      <c r="M391" s="37">
        <f t="shared" ref="M391:M421" si="37">IF((E391+F391)/2-10&lt;=0,0,(E391+F391)/2-10)</f>
        <v>0</v>
      </c>
    </row>
    <row r="392" spans="1:13" ht="12" customHeight="1" x14ac:dyDescent="0.25">
      <c r="A392" s="35">
        <v>2</v>
      </c>
      <c r="B392" s="35">
        <v>10</v>
      </c>
      <c r="C392" s="35">
        <v>2022</v>
      </c>
      <c r="D392" s="36">
        <v>0</v>
      </c>
      <c r="E392" s="36">
        <v>10.199999999999999</v>
      </c>
      <c r="F392" s="36">
        <v>6.5910000000000002</v>
      </c>
      <c r="G392" s="36">
        <v>89.5</v>
      </c>
      <c r="H392" s="36"/>
      <c r="I392" s="36">
        <v>10</v>
      </c>
      <c r="J392" s="36">
        <v>7.39</v>
      </c>
      <c r="K392" s="36">
        <v>241.4</v>
      </c>
      <c r="L392" s="36">
        <v>1.018</v>
      </c>
      <c r="M392" s="37">
        <f t="shared" si="37"/>
        <v>0</v>
      </c>
    </row>
    <row r="393" spans="1:13" ht="12" customHeight="1" x14ac:dyDescent="0.25">
      <c r="A393" s="35">
        <v>3</v>
      </c>
      <c r="B393" s="35">
        <v>10</v>
      </c>
      <c r="C393" s="35">
        <v>2022</v>
      </c>
      <c r="D393" s="36">
        <v>0</v>
      </c>
      <c r="E393" s="36">
        <v>13.63</v>
      </c>
      <c r="F393" s="36">
        <v>4.47</v>
      </c>
      <c r="G393" s="36">
        <v>69</v>
      </c>
      <c r="H393" s="36"/>
      <c r="I393" s="36">
        <v>9.7200000000000006</v>
      </c>
      <c r="J393" s="36">
        <v>10.36</v>
      </c>
      <c r="K393" s="36">
        <v>339.1</v>
      </c>
      <c r="L393" s="36">
        <v>1.603</v>
      </c>
      <c r="M393" s="37">
        <f t="shared" si="37"/>
        <v>0</v>
      </c>
    </row>
    <row r="394" spans="1:13" ht="12" customHeight="1" x14ac:dyDescent="0.25">
      <c r="A394" s="35">
        <v>4</v>
      </c>
      <c r="B394" s="35">
        <v>10</v>
      </c>
      <c r="C394" s="35">
        <v>2022</v>
      </c>
      <c r="D394" s="36">
        <v>0</v>
      </c>
      <c r="E394" s="36">
        <v>15.67</v>
      </c>
      <c r="F394" s="36">
        <v>2.069</v>
      </c>
      <c r="G394" s="36">
        <v>58.66</v>
      </c>
      <c r="H394" s="36"/>
      <c r="I394" s="36">
        <v>10.57</v>
      </c>
      <c r="J394" s="36">
        <v>21.16</v>
      </c>
      <c r="K394" s="36">
        <v>502.2</v>
      </c>
      <c r="L394" s="36">
        <v>3.0670000000000002</v>
      </c>
      <c r="M394" s="37">
        <f t="shared" si="37"/>
        <v>0</v>
      </c>
    </row>
    <row r="395" spans="1:13" ht="12" customHeight="1" x14ac:dyDescent="0.25">
      <c r="A395" s="35">
        <v>5</v>
      </c>
      <c r="B395" s="35">
        <v>10</v>
      </c>
      <c r="C395" s="35">
        <v>2022</v>
      </c>
      <c r="D395" s="36">
        <v>3.6</v>
      </c>
      <c r="E395" s="36">
        <v>16.61</v>
      </c>
      <c r="F395" s="36">
        <v>9.27</v>
      </c>
      <c r="G395" s="36">
        <v>43.68</v>
      </c>
      <c r="H395" s="36"/>
      <c r="I395" s="36">
        <v>9.43</v>
      </c>
      <c r="J395" s="36">
        <v>17.22</v>
      </c>
      <c r="K395" s="36">
        <v>245.7</v>
      </c>
      <c r="L395" s="36">
        <v>2.0299999999999998</v>
      </c>
      <c r="M395" s="37">
        <f t="shared" si="37"/>
        <v>2.9399999999999995</v>
      </c>
    </row>
    <row r="396" spans="1:13" ht="12" customHeight="1" x14ac:dyDescent="0.25">
      <c r="A396" s="35">
        <v>6</v>
      </c>
      <c r="B396" s="35">
        <v>10</v>
      </c>
      <c r="C396" s="35">
        <v>2022</v>
      </c>
      <c r="D396" s="36">
        <v>0</v>
      </c>
      <c r="E396" s="36">
        <v>11.98</v>
      </c>
      <c r="F396" s="36">
        <v>1.782</v>
      </c>
      <c r="G396" s="36">
        <v>48.12</v>
      </c>
      <c r="H396" s="36"/>
      <c r="I396" s="36">
        <v>9.0299999999999994</v>
      </c>
      <c r="J396" s="36">
        <v>23.01</v>
      </c>
      <c r="K396" s="36">
        <v>177.7</v>
      </c>
      <c r="L396" s="36">
        <v>3.0150000000000001</v>
      </c>
      <c r="M396" s="37">
        <f t="shared" si="37"/>
        <v>0</v>
      </c>
    </row>
    <row r="397" spans="1:13" ht="12" customHeight="1" x14ac:dyDescent="0.25">
      <c r="A397" s="35">
        <v>7</v>
      </c>
      <c r="B397" s="35">
        <v>10</v>
      </c>
      <c r="C397" s="35">
        <v>2022</v>
      </c>
      <c r="D397" s="36">
        <v>0</v>
      </c>
      <c r="E397" s="36">
        <v>13.78</v>
      </c>
      <c r="F397" s="36">
        <v>0.55000000000000004</v>
      </c>
      <c r="G397" s="36">
        <v>63.66</v>
      </c>
      <c r="H397" s="36"/>
      <c r="I397" s="36">
        <v>9.5399999999999991</v>
      </c>
      <c r="J397" s="36">
        <v>22.52</v>
      </c>
      <c r="K397" s="36">
        <v>183.4</v>
      </c>
      <c r="L397" s="36">
        <v>2.871</v>
      </c>
      <c r="M397" s="37">
        <f t="shared" si="37"/>
        <v>0</v>
      </c>
    </row>
    <row r="398" spans="1:13" ht="12" customHeight="1" x14ac:dyDescent="0.25">
      <c r="A398" s="35">
        <v>8</v>
      </c>
      <c r="B398" s="35">
        <v>10</v>
      </c>
      <c r="C398" s="35">
        <v>2022</v>
      </c>
      <c r="D398" s="36">
        <v>0</v>
      </c>
      <c r="E398" s="36">
        <v>19.05</v>
      </c>
      <c r="F398" s="36">
        <v>1.802</v>
      </c>
      <c r="G398" s="36">
        <v>49.51</v>
      </c>
      <c r="H398" s="36"/>
      <c r="I398" s="36">
        <v>10.43</v>
      </c>
      <c r="J398" s="36">
        <v>23.56</v>
      </c>
      <c r="K398" s="36">
        <v>374.4</v>
      </c>
      <c r="L398" s="36">
        <v>4.0519999999999996</v>
      </c>
      <c r="M398" s="37">
        <f t="shared" si="37"/>
        <v>0.42600000000000016</v>
      </c>
    </row>
    <row r="399" spans="1:13" ht="12" customHeight="1" x14ac:dyDescent="0.25">
      <c r="A399" s="35">
        <v>9</v>
      </c>
      <c r="B399" s="35">
        <v>10</v>
      </c>
      <c r="C399" s="35">
        <v>2022</v>
      </c>
      <c r="D399" s="36">
        <v>0</v>
      </c>
      <c r="E399" s="36">
        <v>19.22</v>
      </c>
      <c r="F399" s="36">
        <v>9.7100000000000009</v>
      </c>
      <c r="G399" s="36">
        <v>51.33</v>
      </c>
      <c r="H399" s="36"/>
      <c r="I399" s="36">
        <v>11.12</v>
      </c>
      <c r="J399" s="36">
        <v>23.53</v>
      </c>
      <c r="K399" s="36">
        <v>489.6</v>
      </c>
      <c r="L399" s="36">
        <v>4.1740000000000004</v>
      </c>
      <c r="M399" s="37">
        <f t="shared" si="37"/>
        <v>4.4649999999999999</v>
      </c>
    </row>
    <row r="400" spans="1:13" ht="12" customHeight="1" x14ac:dyDescent="0.25">
      <c r="A400" s="35">
        <v>10</v>
      </c>
      <c r="B400" s="35">
        <v>10</v>
      </c>
      <c r="C400" s="35">
        <v>2022</v>
      </c>
      <c r="D400" s="36">
        <v>0</v>
      </c>
      <c r="E400" s="36">
        <v>19.5</v>
      </c>
      <c r="F400" s="36">
        <v>11.76</v>
      </c>
      <c r="G400" s="36">
        <v>61.98</v>
      </c>
      <c r="H400" s="36"/>
      <c r="I400" s="36">
        <v>12.14</v>
      </c>
      <c r="J400" s="36">
        <v>21.7</v>
      </c>
      <c r="K400" s="36">
        <v>389</v>
      </c>
      <c r="L400" s="36">
        <v>3.6379999999999999</v>
      </c>
      <c r="M400" s="37">
        <f t="shared" si="37"/>
        <v>5.629999999999999</v>
      </c>
    </row>
    <row r="401" spans="1:13" ht="12" customHeight="1" x14ac:dyDescent="0.25">
      <c r="A401" s="35">
        <v>11</v>
      </c>
      <c r="B401" s="35">
        <v>10</v>
      </c>
      <c r="C401" s="35">
        <v>2022</v>
      </c>
      <c r="D401" s="36">
        <v>0</v>
      </c>
      <c r="E401" s="36">
        <v>21.69</v>
      </c>
      <c r="F401" s="36">
        <v>13.61</v>
      </c>
      <c r="G401" s="36">
        <v>70.400000000000006</v>
      </c>
      <c r="H401" s="36"/>
      <c r="I401" s="36">
        <v>12.1</v>
      </c>
      <c r="J401" s="36">
        <v>19.100000000000001</v>
      </c>
      <c r="K401" s="36">
        <v>198.1</v>
      </c>
      <c r="L401" s="36">
        <v>2.9180000000000001</v>
      </c>
      <c r="M401" s="37">
        <f t="shared" si="37"/>
        <v>7.6499999999999986</v>
      </c>
    </row>
    <row r="402" spans="1:13" ht="12" customHeight="1" x14ac:dyDescent="0.25">
      <c r="A402" s="35">
        <v>12</v>
      </c>
      <c r="B402" s="35">
        <v>10</v>
      </c>
      <c r="C402" s="35">
        <v>2022</v>
      </c>
      <c r="D402" s="36">
        <v>1.4</v>
      </c>
      <c r="E402" s="36">
        <v>14.56</v>
      </c>
      <c r="F402" s="36">
        <v>9.64</v>
      </c>
      <c r="G402" s="36">
        <v>85.2</v>
      </c>
      <c r="H402" s="36"/>
      <c r="I402" s="36">
        <v>11.79</v>
      </c>
      <c r="J402" s="36">
        <v>16.61</v>
      </c>
      <c r="K402" s="36">
        <v>228</v>
      </c>
      <c r="L402" s="36">
        <v>2.181</v>
      </c>
      <c r="M402" s="37">
        <f t="shared" si="37"/>
        <v>2.1000000000000014</v>
      </c>
    </row>
    <row r="403" spans="1:13" ht="12" customHeight="1" x14ac:dyDescent="0.25">
      <c r="A403" s="35">
        <v>13</v>
      </c>
      <c r="B403" s="35">
        <v>10</v>
      </c>
      <c r="C403" s="35">
        <v>2022</v>
      </c>
      <c r="D403" s="36">
        <v>0</v>
      </c>
      <c r="E403" s="36">
        <v>12.53</v>
      </c>
      <c r="F403" s="36">
        <v>8.44</v>
      </c>
      <c r="G403" s="36">
        <v>71.7</v>
      </c>
      <c r="H403" s="36"/>
      <c r="I403" s="36">
        <v>11.03</v>
      </c>
      <c r="J403" s="36">
        <v>11.13</v>
      </c>
      <c r="K403" s="36">
        <v>207.9</v>
      </c>
      <c r="L403" s="36">
        <v>1.54</v>
      </c>
      <c r="M403" s="37">
        <f t="shared" si="37"/>
        <v>0.48499999999999943</v>
      </c>
    </row>
    <row r="404" spans="1:13" ht="12" customHeight="1" x14ac:dyDescent="0.25">
      <c r="A404" s="35">
        <v>14</v>
      </c>
      <c r="B404" s="35">
        <v>10</v>
      </c>
      <c r="C404" s="35">
        <v>2022</v>
      </c>
      <c r="D404" s="36">
        <v>0</v>
      </c>
      <c r="E404" s="36">
        <v>12.3</v>
      </c>
      <c r="F404" s="36">
        <v>5.4880000000000004</v>
      </c>
      <c r="G404" s="36">
        <v>73.400000000000006</v>
      </c>
      <c r="H404" s="36"/>
      <c r="I404" s="36">
        <v>11.03</v>
      </c>
      <c r="J404" s="36">
        <v>11.57</v>
      </c>
      <c r="K404" s="36">
        <v>176.1</v>
      </c>
      <c r="L404" s="36">
        <v>1.5960000000000001</v>
      </c>
      <c r="M404" s="37">
        <f t="shared" si="37"/>
        <v>0</v>
      </c>
    </row>
    <row r="405" spans="1:13" ht="12" customHeight="1" x14ac:dyDescent="0.25">
      <c r="A405" s="35">
        <v>15</v>
      </c>
      <c r="B405" s="35">
        <v>10</v>
      </c>
      <c r="C405" s="35">
        <v>2022</v>
      </c>
      <c r="D405" s="36">
        <v>0</v>
      </c>
      <c r="E405" s="36">
        <v>14.4</v>
      </c>
      <c r="F405" s="36">
        <v>6.125</v>
      </c>
      <c r="G405" s="36">
        <v>69.900000000000006</v>
      </c>
      <c r="H405" s="36"/>
      <c r="I405" s="36">
        <v>10.69</v>
      </c>
      <c r="J405" s="36">
        <v>16.53</v>
      </c>
      <c r="K405" s="36">
        <v>105.6</v>
      </c>
      <c r="L405" s="36">
        <v>2.073</v>
      </c>
      <c r="M405" s="37">
        <f t="shared" si="37"/>
        <v>0.26249999999999929</v>
      </c>
    </row>
    <row r="406" spans="1:13" ht="12" customHeight="1" x14ac:dyDescent="0.25">
      <c r="A406" s="35">
        <v>16</v>
      </c>
      <c r="B406" s="35">
        <v>10</v>
      </c>
      <c r="C406" s="35">
        <v>2022</v>
      </c>
      <c r="D406" s="36">
        <v>0</v>
      </c>
      <c r="E406" s="36">
        <v>17.29</v>
      </c>
      <c r="F406" s="36">
        <v>2.7879999999999998</v>
      </c>
      <c r="G406" s="36">
        <v>69.23</v>
      </c>
      <c r="H406" s="36"/>
      <c r="I406" s="36">
        <v>11.1</v>
      </c>
      <c r="J406" s="36">
        <v>23.34</v>
      </c>
      <c r="K406" s="36">
        <v>103.4</v>
      </c>
      <c r="L406" s="36">
        <v>3.298</v>
      </c>
      <c r="M406" s="37">
        <f t="shared" si="37"/>
        <v>3.8999999999999702E-2</v>
      </c>
    </row>
    <row r="407" spans="1:13" ht="12" customHeight="1" x14ac:dyDescent="0.25">
      <c r="A407" s="35">
        <v>17</v>
      </c>
      <c r="B407" s="35">
        <v>10</v>
      </c>
      <c r="C407" s="35">
        <v>2022</v>
      </c>
      <c r="D407" s="36">
        <v>0</v>
      </c>
      <c r="E407" s="36">
        <v>19.690000000000001</v>
      </c>
      <c r="F407" s="36">
        <v>5.4450000000000003</v>
      </c>
      <c r="G407" s="36">
        <v>48.19</v>
      </c>
      <c r="H407" s="36"/>
      <c r="I407" s="36">
        <v>11.25</v>
      </c>
      <c r="J407" s="36">
        <v>22.08</v>
      </c>
      <c r="K407" s="36">
        <v>149.69999999999999</v>
      </c>
      <c r="L407" s="36">
        <v>3.2719999999999998</v>
      </c>
      <c r="M407" s="37">
        <f t="shared" si="37"/>
        <v>2.5675000000000008</v>
      </c>
    </row>
    <row r="408" spans="1:13" ht="12" customHeight="1" x14ac:dyDescent="0.25">
      <c r="A408" s="35">
        <v>18</v>
      </c>
      <c r="B408" s="35">
        <v>10</v>
      </c>
      <c r="C408" s="35">
        <v>2022</v>
      </c>
      <c r="D408" s="36">
        <v>0</v>
      </c>
      <c r="E408" s="36">
        <v>22.06</v>
      </c>
      <c r="F408" s="36">
        <v>4.6219999999999999</v>
      </c>
      <c r="G408" s="36">
        <v>69.3</v>
      </c>
      <c r="H408" s="36"/>
      <c r="I408" s="36">
        <v>11.95</v>
      </c>
      <c r="J408" s="36">
        <v>21.77</v>
      </c>
      <c r="K408" s="36">
        <v>195.9</v>
      </c>
      <c r="L408" s="36">
        <v>3.8090000000000002</v>
      </c>
      <c r="M408" s="37">
        <f t="shared" si="37"/>
        <v>3.3409999999999993</v>
      </c>
    </row>
    <row r="409" spans="1:13" ht="12" customHeight="1" x14ac:dyDescent="0.25">
      <c r="A409" s="35">
        <v>19</v>
      </c>
      <c r="B409" s="35">
        <v>10</v>
      </c>
      <c r="C409" s="35">
        <v>2022</v>
      </c>
      <c r="D409" s="36">
        <v>0</v>
      </c>
      <c r="E409" s="36">
        <v>15.93</v>
      </c>
      <c r="F409" s="36">
        <v>6.25</v>
      </c>
      <c r="G409" s="36">
        <v>54.29</v>
      </c>
      <c r="H409" s="36"/>
      <c r="I409" s="36">
        <v>11.56</v>
      </c>
      <c r="J409" s="36">
        <v>23.15</v>
      </c>
      <c r="K409" s="36">
        <v>192.3</v>
      </c>
      <c r="L409" s="36">
        <v>3.2120000000000002</v>
      </c>
      <c r="M409" s="37">
        <f t="shared" si="37"/>
        <v>1.0899999999999999</v>
      </c>
    </row>
    <row r="410" spans="1:13" ht="12" customHeight="1" x14ac:dyDescent="0.25">
      <c r="A410" s="35">
        <v>20</v>
      </c>
      <c r="B410" s="35">
        <v>10</v>
      </c>
      <c r="C410" s="35">
        <v>2022</v>
      </c>
      <c r="D410" s="36">
        <v>0</v>
      </c>
      <c r="E410" s="36">
        <v>21.54</v>
      </c>
      <c r="F410" s="36">
        <v>5.0419999999999998</v>
      </c>
      <c r="G410" s="36">
        <v>50.77</v>
      </c>
      <c r="H410" s="36"/>
      <c r="I410" s="36">
        <v>11.79</v>
      </c>
      <c r="J410" s="36">
        <v>23.46</v>
      </c>
      <c r="K410" s="36">
        <v>491.2</v>
      </c>
      <c r="L410" s="36">
        <v>4.9800000000000004</v>
      </c>
      <c r="M410" s="37">
        <f t="shared" si="37"/>
        <v>3.2910000000000004</v>
      </c>
    </row>
    <row r="411" spans="1:13" ht="12" customHeight="1" x14ac:dyDescent="0.25">
      <c r="A411" s="35">
        <v>21</v>
      </c>
      <c r="B411" s="35">
        <v>10</v>
      </c>
      <c r="C411" s="35">
        <v>2022</v>
      </c>
      <c r="D411" s="36">
        <v>0</v>
      </c>
      <c r="E411" s="36">
        <v>14.05</v>
      </c>
      <c r="F411" s="36">
        <v>8.7100000000000009</v>
      </c>
      <c r="G411" s="36">
        <v>62.59</v>
      </c>
      <c r="H411" s="36"/>
      <c r="I411" s="36">
        <v>10.67</v>
      </c>
      <c r="J411" s="36">
        <v>24.84</v>
      </c>
      <c r="K411" s="36">
        <v>332.4</v>
      </c>
      <c r="L411" s="36">
        <v>3.109</v>
      </c>
      <c r="M411" s="37">
        <f t="shared" si="37"/>
        <v>1.3800000000000008</v>
      </c>
    </row>
    <row r="412" spans="1:13" ht="12" customHeight="1" x14ac:dyDescent="0.25">
      <c r="A412" s="35">
        <v>22</v>
      </c>
      <c r="B412" s="35">
        <v>10</v>
      </c>
      <c r="C412" s="35">
        <v>2022</v>
      </c>
      <c r="D412" s="36">
        <v>0</v>
      </c>
      <c r="E412" s="36">
        <v>17.39</v>
      </c>
      <c r="F412" s="36">
        <v>1.6259999999999999</v>
      </c>
      <c r="G412" s="36">
        <v>60.63</v>
      </c>
      <c r="H412" s="36"/>
      <c r="I412" s="36">
        <v>11.22</v>
      </c>
      <c r="J412" s="36">
        <v>25.46</v>
      </c>
      <c r="K412" s="36">
        <v>156.9</v>
      </c>
      <c r="L412" s="36">
        <v>3.3450000000000002</v>
      </c>
      <c r="M412" s="37">
        <f t="shared" si="37"/>
        <v>0</v>
      </c>
    </row>
    <row r="413" spans="1:13" ht="12" customHeight="1" x14ac:dyDescent="0.25">
      <c r="A413" s="35">
        <v>23</v>
      </c>
      <c r="B413" s="35">
        <v>10</v>
      </c>
      <c r="C413" s="35">
        <v>2022</v>
      </c>
      <c r="D413" s="36">
        <v>0</v>
      </c>
      <c r="E413" s="36">
        <v>23.11</v>
      </c>
      <c r="F413" s="36">
        <v>5.3339999999999996</v>
      </c>
      <c r="G413" s="36">
        <v>37.770000000000003</v>
      </c>
      <c r="H413" s="36"/>
      <c r="I413" s="36">
        <v>12.54</v>
      </c>
      <c r="J413" s="36">
        <v>25.63</v>
      </c>
      <c r="K413" s="36">
        <v>413.9</v>
      </c>
      <c r="L413" s="36">
        <v>5.08</v>
      </c>
      <c r="M413" s="37">
        <f t="shared" si="37"/>
        <v>4.2219999999999995</v>
      </c>
    </row>
    <row r="414" spans="1:13" ht="12" customHeight="1" x14ac:dyDescent="0.25">
      <c r="A414" s="35">
        <v>24</v>
      </c>
      <c r="B414" s="35">
        <v>10</v>
      </c>
      <c r="C414" s="35">
        <v>2022</v>
      </c>
      <c r="D414" s="36">
        <v>0</v>
      </c>
      <c r="E414" s="36">
        <v>23.55</v>
      </c>
      <c r="F414" s="36">
        <v>14.05</v>
      </c>
      <c r="G414" s="36">
        <v>91.4</v>
      </c>
      <c r="H414" s="36"/>
      <c r="I414" s="36">
        <v>12.21</v>
      </c>
      <c r="J414" s="36">
        <v>20.010000000000002</v>
      </c>
      <c r="K414" s="36">
        <v>380.8</v>
      </c>
      <c r="L414" s="36">
        <v>3.6240000000000001</v>
      </c>
      <c r="M414" s="37">
        <f t="shared" si="37"/>
        <v>8.8000000000000007</v>
      </c>
    </row>
    <row r="415" spans="1:13" ht="12" customHeight="1" x14ac:dyDescent="0.25">
      <c r="A415" s="35">
        <v>25</v>
      </c>
      <c r="B415" s="35">
        <v>10</v>
      </c>
      <c r="C415" s="35">
        <v>2022</v>
      </c>
      <c r="D415" s="36">
        <v>0</v>
      </c>
      <c r="E415" s="36">
        <v>15.97</v>
      </c>
      <c r="F415" s="36">
        <v>7.31</v>
      </c>
      <c r="G415" s="36">
        <v>62.36</v>
      </c>
      <c r="H415" s="36"/>
      <c r="I415" s="36">
        <v>11.54</v>
      </c>
      <c r="J415" s="36">
        <v>11.32</v>
      </c>
      <c r="K415" s="36">
        <v>193.3</v>
      </c>
      <c r="L415" s="36">
        <v>1.6140000000000001</v>
      </c>
      <c r="M415" s="37">
        <f t="shared" si="37"/>
        <v>1.6400000000000006</v>
      </c>
    </row>
    <row r="416" spans="1:13" ht="12" customHeight="1" x14ac:dyDescent="0.25">
      <c r="A416" s="35">
        <v>26</v>
      </c>
      <c r="B416" s="35">
        <v>10</v>
      </c>
      <c r="C416" s="35">
        <v>2022</v>
      </c>
      <c r="D416" s="36">
        <v>0</v>
      </c>
      <c r="E416" s="36">
        <v>23.39</v>
      </c>
      <c r="F416" s="36">
        <v>5.4580000000000002</v>
      </c>
      <c r="G416" s="36">
        <v>74.3</v>
      </c>
      <c r="H416" s="36"/>
      <c r="I416" s="36">
        <v>13.01</v>
      </c>
      <c r="J416" s="36">
        <v>25.03</v>
      </c>
      <c r="K416" s="36">
        <v>372.7</v>
      </c>
      <c r="L416" s="36">
        <v>4.7610000000000001</v>
      </c>
      <c r="M416" s="37">
        <f t="shared" si="37"/>
        <v>4.4239999999999995</v>
      </c>
    </row>
    <row r="417" spans="1:13" ht="12" customHeight="1" x14ac:dyDescent="0.25">
      <c r="A417" s="35">
        <v>27</v>
      </c>
      <c r="B417" s="35">
        <v>10</v>
      </c>
      <c r="C417" s="35">
        <v>2022</v>
      </c>
      <c r="D417" s="36">
        <v>0</v>
      </c>
      <c r="E417" s="36">
        <v>18.11</v>
      </c>
      <c r="F417" s="36">
        <v>10.77</v>
      </c>
      <c r="G417" s="36">
        <v>74.8</v>
      </c>
      <c r="H417" s="36"/>
      <c r="I417" s="36">
        <v>13.4</v>
      </c>
      <c r="J417" s="36">
        <v>16.989999999999998</v>
      </c>
      <c r="K417" s="36">
        <v>159.5</v>
      </c>
      <c r="L417" s="36">
        <v>2.5939999999999999</v>
      </c>
      <c r="M417" s="37">
        <f t="shared" si="37"/>
        <v>4.4399999999999995</v>
      </c>
    </row>
    <row r="418" spans="1:13" ht="12" customHeight="1" x14ac:dyDescent="0.25">
      <c r="A418" s="35">
        <v>28</v>
      </c>
      <c r="B418" s="35">
        <v>10</v>
      </c>
      <c r="C418" s="35">
        <v>2022</v>
      </c>
      <c r="D418" s="36">
        <v>0</v>
      </c>
      <c r="E418" s="36">
        <v>20.89</v>
      </c>
      <c r="F418" s="36">
        <v>10.92</v>
      </c>
      <c r="G418" s="36">
        <v>84.4</v>
      </c>
      <c r="H418" s="36"/>
      <c r="I418" s="36">
        <v>14.16</v>
      </c>
      <c r="J418" s="36">
        <v>11.39</v>
      </c>
      <c r="K418" s="36">
        <v>299.3</v>
      </c>
      <c r="L418" s="36">
        <v>2.141</v>
      </c>
      <c r="M418" s="37">
        <f t="shared" si="37"/>
        <v>5.9050000000000011</v>
      </c>
    </row>
    <row r="419" spans="1:13" ht="12" customHeight="1" x14ac:dyDescent="0.25">
      <c r="A419" s="35">
        <v>29</v>
      </c>
      <c r="B419" s="35">
        <v>10</v>
      </c>
      <c r="C419" s="35">
        <v>2022</v>
      </c>
      <c r="D419" s="36">
        <v>0</v>
      </c>
      <c r="E419" s="36">
        <v>22.55</v>
      </c>
      <c r="F419" s="36">
        <v>15.65</v>
      </c>
      <c r="G419" s="36">
        <v>61.75</v>
      </c>
      <c r="H419" s="36"/>
      <c r="I419" s="36">
        <v>14.74</v>
      </c>
      <c r="J419" s="36">
        <v>18.53</v>
      </c>
      <c r="K419" s="36">
        <v>404.9</v>
      </c>
      <c r="L419" s="36">
        <v>3.282</v>
      </c>
      <c r="M419" s="37">
        <f t="shared" si="37"/>
        <v>9.1000000000000014</v>
      </c>
    </row>
    <row r="420" spans="1:13" ht="12" customHeight="1" x14ac:dyDescent="0.25">
      <c r="A420" s="35">
        <v>30</v>
      </c>
      <c r="B420" s="35">
        <v>10</v>
      </c>
      <c r="C420" s="35">
        <v>2022</v>
      </c>
      <c r="D420" s="36">
        <v>0</v>
      </c>
      <c r="E420" s="36">
        <v>23.37</v>
      </c>
      <c r="F420" s="36">
        <v>17.13</v>
      </c>
      <c r="G420" s="36">
        <v>53.48</v>
      </c>
      <c r="H420" s="36"/>
      <c r="I420" s="36">
        <v>14.79</v>
      </c>
      <c r="J420" s="36">
        <v>24.98</v>
      </c>
      <c r="K420" s="36">
        <v>319.7</v>
      </c>
      <c r="L420" s="36">
        <v>4.8109999999999999</v>
      </c>
      <c r="M420" s="37">
        <f t="shared" si="37"/>
        <v>10.25</v>
      </c>
    </row>
    <row r="421" spans="1:13" ht="12" customHeight="1" x14ac:dyDescent="0.25">
      <c r="A421" s="35">
        <v>31</v>
      </c>
      <c r="B421" s="35">
        <v>10</v>
      </c>
      <c r="C421" s="35">
        <v>2022</v>
      </c>
      <c r="D421" s="36">
        <v>0</v>
      </c>
      <c r="E421" s="36">
        <v>22.9</v>
      </c>
      <c r="F421" s="36">
        <v>13.13</v>
      </c>
      <c r="G421" s="36">
        <v>56.86</v>
      </c>
      <c r="H421" s="36"/>
      <c r="I421" s="36">
        <v>14.72</v>
      </c>
      <c r="J421" s="36">
        <v>26.75</v>
      </c>
      <c r="K421" s="36">
        <v>281.2</v>
      </c>
      <c r="L421" s="36">
        <v>4.6660000000000004</v>
      </c>
      <c r="M421" s="37">
        <f t="shared" si="37"/>
        <v>8.0150000000000006</v>
      </c>
    </row>
    <row r="422" spans="1:13" ht="12" customHeight="1" x14ac:dyDescent="0.25">
      <c r="A422" s="35"/>
      <c r="B422" s="35"/>
      <c r="C422" s="35"/>
      <c r="D422"/>
      <c r="E422"/>
      <c r="F422" s="36"/>
      <c r="G422"/>
      <c r="H422" s="36"/>
      <c r="I422"/>
      <c r="J422"/>
      <c r="K422"/>
      <c r="L422"/>
      <c r="M422" s="37"/>
    </row>
    <row r="423" spans="1:13" ht="12" customHeight="1" x14ac:dyDescent="0.25">
      <c r="A423" s="24" t="s">
        <v>27</v>
      </c>
      <c r="B423" s="24"/>
      <c r="C423" s="24"/>
      <c r="D423" s="25"/>
      <c r="E423" s="25">
        <f>AVERAGE(E391:E421)</f>
        <v>17.617096774193552</v>
      </c>
      <c r="F423" s="25">
        <f t="shared" ref="F423:G423" si="38">AVERAGE(F391:F421)</f>
        <v>7.4811935483870968</v>
      </c>
      <c r="G423" s="25">
        <f t="shared" si="38"/>
        <v>64.901935483870972</v>
      </c>
      <c r="H423" s="26"/>
      <c r="I423" s="25">
        <f t="shared" ref="I423" si="39">AVERAGE(I391:I421)</f>
        <v>11.594516129032259</v>
      </c>
      <c r="J423" s="25">
        <f t="shared" ref="J423:M423" si="40">AVERAGE(J391:J421)</f>
        <v>19.183741935483866</v>
      </c>
      <c r="K423" s="25">
        <f t="shared" si="40"/>
        <v>279.1258064516129</v>
      </c>
      <c r="L423" s="25">
        <f t="shared" si="40"/>
        <v>3.02858064516129</v>
      </c>
      <c r="M423" s="25">
        <f t="shared" si="40"/>
        <v>2.9826774193548391</v>
      </c>
    </row>
    <row r="424" spans="1:13" ht="12" customHeight="1" x14ac:dyDescent="0.25">
      <c r="A424" s="24" t="s">
        <v>28</v>
      </c>
      <c r="B424" s="24"/>
      <c r="C424" s="24"/>
      <c r="D424" s="25">
        <f>SUM(D391:D421)</f>
        <v>18.2</v>
      </c>
      <c r="E424" s="25"/>
      <c r="F424" s="25"/>
      <c r="G424" s="25"/>
      <c r="H424" s="26"/>
      <c r="I424" s="25"/>
      <c r="J424" s="26">
        <f>SUM(J391:J421)</f>
        <v>594.6959999999998</v>
      </c>
      <c r="K424" s="26">
        <f>SUM(K391:K421)</f>
        <v>8652.9</v>
      </c>
      <c r="L424" s="26">
        <f>SUM(L391:L421)</f>
        <v>93.885999999999996</v>
      </c>
      <c r="M424" s="25">
        <f>SUM(M391:M421)</f>
        <v>92.463000000000008</v>
      </c>
    </row>
    <row r="425" spans="1:13" ht="12" customHeight="1" x14ac:dyDescent="0.25">
      <c r="A425" s="24" t="s">
        <v>29</v>
      </c>
      <c r="B425" s="24"/>
      <c r="C425" s="24"/>
      <c r="D425" s="25"/>
      <c r="E425" s="25">
        <f>MAX(E391:E421)</f>
        <v>23.55</v>
      </c>
      <c r="F425" s="25">
        <f>MAX(F391:F421)</f>
        <v>17.13</v>
      </c>
      <c r="G425" s="25">
        <f>MAX(G391:G421)</f>
        <v>93.8</v>
      </c>
      <c r="H425" s="26"/>
      <c r="I425" s="25">
        <f>MAX(I391:I421)</f>
        <v>14.79</v>
      </c>
      <c r="J425" s="25">
        <f>MAX(J391:J421)</f>
        <v>26.75</v>
      </c>
      <c r="K425" s="25">
        <f>MAX(K391:K421)</f>
        <v>502.2</v>
      </c>
      <c r="L425" s="25">
        <f>MAX(L391:L421)</f>
        <v>5.08</v>
      </c>
      <c r="M425" s="25">
        <f>MAX(M391:M421)</f>
        <v>10.25</v>
      </c>
    </row>
    <row r="426" spans="1:13" ht="12" customHeight="1" x14ac:dyDescent="0.25">
      <c r="A426" s="24" t="s">
        <v>30</v>
      </c>
      <c r="B426" s="24"/>
      <c r="C426" s="24"/>
      <c r="D426" s="25"/>
      <c r="E426" s="25">
        <f>MIN(E391:E421)</f>
        <v>9.2200000000000006</v>
      </c>
      <c r="F426" s="25">
        <f>MIN(F391:F421)</f>
        <v>0.55000000000000004</v>
      </c>
      <c r="G426" s="25">
        <f>MIN(G391:G421)</f>
        <v>37.770000000000003</v>
      </c>
      <c r="H426" s="26"/>
      <c r="I426" s="25">
        <f>MIN(I391:I421)</f>
        <v>9.0299999999999994</v>
      </c>
      <c r="J426" s="25">
        <f>MIN(J391:J421)</f>
        <v>4.5759999999999996</v>
      </c>
      <c r="K426" s="25">
        <f>MIN(K391:K421)</f>
        <v>103.4</v>
      </c>
      <c r="L426" s="25">
        <f>MIN(L391:L421)</f>
        <v>0.51200000000000001</v>
      </c>
      <c r="M426" s="25">
        <f>MIN(M391:M421)</f>
        <v>0</v>
      </c>
    </row>
    <row r="427" spans="1:13" ht="12" customHeight="1" x14ac:dyDescent="0.25">
      <c r="A427" s="24" t="s">
        <v>31</v>
      </c>
      <c r="B427" s="24"/>
      <c r="C427" s="24">
        <f>SUM(E423+F423)/2</f>
        <v>12.549145161290324</v>
      </c>
      <c r="D427" s="25"/>
      <c r="E427" s="25"/>
      <c r="F427" s="25"/>
      <c r="G427" s="25"/>
      <c r="H427" s="26"/>
      <c r="I427" s="36"/>
      <c r="J427" s="27"/>
      <c r="K427" s="25"/>
      <c r="L427" s="28"/>
      <c r="M427" s="29"/>
    </row>
    <row r="428" spans="1:13" ht="12" customHeight="1" x14ac:dyDescent="0.25">
      <c r="A428" s="24"/>
      <c r="B428" s="24"/>
      <c r="C428" s="24"/>
      <c r="D428" s="25"/>
      <c r="E428" s="25"/>
      <c r="F428" s="25"/>
      <c r="G428" s="25"/>
      <c r="H428" s="26"/>
      <c r="I428" s="30"/>
      <c r="J428" s="27"/>
      <c r="K428" s="25"/>
      <c r="L428" s="28"/>
      <c r="M428" s="29"/>
    </row>
    <row r="429" spans="1:13" ht="12" customHeight="1" x14ac:dyDescent="0.25">
      <c r="A429" s="18" t="s">
        <v>32</v>
      </c>
      <c r="B429" s="18"/>
      <c r="C429" s="18"/>
      <c r="D429" s="19"/>
      <c r="E429" s="19"/>
      <c r="F429" s="19"/>
      <c r="G429" s="19"/>
      <c r="H429" s="19"/>
      <c r="I429" s="19"/>
      <c r="J429" s="39"/>
      <c r="K429" s="19"/>
      <c r="L429" s="19"/>
      <c r="M429" s="1"/>
    </row>
    <row r="430" spans="1:13" ht="12" customHeight="1" x14ac:dyDescent="0.25">
      <c r="A430" s="18"/>
      <c r="B430" s="18"/>
      <c r="C430" s="18"/>
      <c r="D430" s="19"/>
      <c r="E430" s="19"/>
      <c r="F430" s="19"/>
      <c r="G430" s="19"/>
      <c r="H430" s="19"/>
      <c r="I430" s="19"/>
      <c r="J430" s="39"/>
      <c r="K430" s="19"/>
      <c r="L430" s="19"/>
      <c r="M430" s="1"/>
    </row>
    <row r="431" spans="1:13" ht="12" customHeight="1" x14ac:dyDescent="0.25">
      <c r="A431" s="18" t="s">
        <v>4</v>
      </c>
      <c r="B431" s="18" t="s">
        <v>5</v>
      </c>
      <c r="C431" s="18" t="s">
        <v>6</v>
      </c>
      <c r="D431" s="19" t="s">
        <v>7</v>
      </c>
      <c r="E431" s="19" t="s">
        <v>8</v>
      </c>
      <c r="F431" s="19" t="s">
        <v>9</v>
      </c>
      <c r="G431" s="19" t="s">
        <v>10</v>
      </c>
      <c r="H431" s="19"/>
      <c r="I431" s="18" t="s">
        <v>12</v>
      </c>
      <c r="J431" s="18" t="s">
        <v>13</v>
      </c>
      <c r="K431" s="19" t="s">
        <v>13</v>
      </c>
      <c r="L431" s="19" t="s">
        <v>13</v>
      </c>
      <c r="M431" s="23" t="s">
        <v>14</v>
      </c>
    </row>
    <row r="432" spans="1:13" ht="12" customHeight="1" x14ac:dyDescent="0.25">
      <c r="A432" s="18"/>
      <c r="B432" s="18"/>
      <c r="C432" s="18"/>
      <c r="D432" s="19"/>
      <c r="E432" s="19" t="s">
        <v>15</v>
      </c>
      <c r="F432" s="19" t="s">
        <v>15</v>
      </c>
      <c r="G432" s="19" t="s">
        <v>16</v>
      </c>
      <c r="H432" s="19"/>
      <c r="I432" s="18" t="s">
        <v>15</v>
      </c>
      <c r="J432" s="18" t="s">
        <v>17</v>
      </c>
      <c r="K432" s="19" t="s">
        <v>18</v>
      </c>
      <c r="L432" s="19" t="s">
        <v>19</v>
      </c>
      <c r="M432" s="23" t="s">
        <v>20</v>
      </c>
    </row>
    <row r="433" spans="1:13" ht="12" customHeight="1" x14ac:dyDescent="0.25">
      <c r="A433" s="18"/>
      <c r="B433" s="18"/>
      <c r="C433" s="18"/>
      <c r="D433" s="19" t="s">
        <v>21</v>
      </c>
      <c r="E433" s="19" t="s">
        <v>22</v>
      </c>
      <c r="F433" s="19" t="s">
        <v>22</v>
      </c>
      <c r="G433" s="19" t="s">
        <v>23</v>
      </c>
      <c r="H433" s="19"/>
      <c r="I433" s="18" t="s">
        <v>22</v>
      </c>
      <c r="J433" s="18" t="s">
        <v>24</v>
      </c>
      <c r="K433" s="19" t="s">
        <v>25</v>
      </c>
      <c r="L433" s="19" t="s">
        <v>21</v>
      </c>
      <c r="M433" s="23" t="s">
        <v>26</v>
      </c>
    </row>
    <row r="434" spans="1:13" ht="12" customHeight="1" x14ac:dyDescent="0.25">
      <c r="A434" s="35">
        <v>1</v>
      </c>
      <c r="B434" s="35">
        <v>11</v>
      </c>
      <c r="C434" s="35">
        <v>2022</v>
      </c>
      <c r="D434" s="36">
        <v>0</v>
      </c>
      <c r="E434" s="36">
        <v>22.93</v>
      </c>
      <c r="F434" s="36">
        <v>10.35</v>
      </c>
      <c r="G434" s="36">
        <v>82.2</v>
      </c>
      <c r="H434" s="36"/>
      <c r="I434" s="36">
        <v>15.17</v>
      </c>
      <c r="J434" s="36">
        <v>23.8</v>
      </c>
      <c r="K434" s="36">
        <v>408.4</v>
      </c>
      <c r="L434" s="36">
        <v>4.5439999999999996</v>
      </c>
      <c r="M434" s="37">
        <f t="shared" ref="M434:M463" si="41">IF((E434+F434)/2-10&lt;=0,0,(E434+F434)/2-10)</f>
        <v>6.6400000000000006</v>
      </c>
    </row>
    <row r="435" spans="1:13" ht="12" customHeight="1" x14ac:dyDescent="0.25">
      <c r="A435" s="35">
        <v>2</v>
      </c>
      <c r="B435" s="35">
        <v>11</v>
      </c>
      <c r="C435" s="35">
        <v>2022</v>
      </c>
      <c r="D435" s="36">
        <v>0</v>
      </c>
      <c r="E435" s="36">
        <v>20.98</v>
      </c>
      <c r="F435" s="36">
        <v>15.06</v>
      </c>
      <c r="G435" s="36">
        <v>58.28</v>
      </c>
      <c r="H435" s="36"/>
      <c r="I435" s="36">
        <v>15.11</v>
      </c>
      <c r="J435" s="36">
        <v>9.4499999999999993</v>
      </c>
      <c r="K435" s="36">
        <v>408.3</v>
      </c>
      <c r="L435" s="36">
        <v>2.294</v>
      </c>
      <c r="M435" s="37">
        <f t="shared" si="41"/>
        <v>8.02</v>
      </c>
    </row>
    <row r="436" spans="1:13" ht="12" customHeight="1" x14ac:dyDescent="0.25">
      <c r="A436" s="35">
        <v>3</v>
      </c>
      <c r="B436" s="35">
        <v>11</v>
      </c>
      <c r="C436" s="35">
        <v>2022</v>
      </c>
      <c r="D436" s="36">
        <v>0</v>
      </c>
      <c r="E436" s="36">
        <v>23.51</v>
      </c>
      <c r="F436" s="36">
        <v>15.93</v>
      </c>
      <c r="G436" s="36">
        <v>40.619999999999997</v>
      </c>
      <c r="H436" s="36"/>
      <c r="I436" s="36">
        <v>15.08</v>
      </c>
      <c r="J436" s="36">
        <v>27.51</v>
      </c>
      <c r="K436" s="36">
        <v>337.8</v>
      </c>
      <c r="L436" s="36">
        <v>5.3239999999999998</v>
      </c>
      <c r="M436" s="37">
        <f t="shared" si="41"/>
        <v>9.7199999999999989</v>
      </c>
    </row>
    <row r="437" spans="1:13" ht="12" customHeight="1" x14ac:dyDescent="0.25">
      <c r="A437" s="35">
        <v>4</v>
      </c>
      <c r="B437" s="35">
        <v>11</v>
      </c>
      <c r="C437" s="35">
        <v>2022</v>
      </c>
      <c r="D437" s="36">
        <v>0</v>
      </c>
      <c r="E437" s="36">
        <v>22.42</v>
      </c>
      <c r="F437" s="36">
        <v>13.03</v>
      </c>
      <c r="G437" s="36">
        <v>61.34</v>
      </c>
      <c r="H437" s="36"/>
      <c r="I437" s="36">
        <v>14.5</v>
      </c>
      <c r="J437" s="36">
        <v>28.35</v>
      </c>
      <c r="K437" s="36">
        <v>372.7</v>
      </c>
      <c r="L437" s="36">
        <v>5.6079999999999997</v>
      </c>
      <c r="M437" s="37">
        <f t="shared" si="41"/>
        <v>7.7250000000000014</v>
      </c>
    </row>
    <row r="438" spans="1:13" ht="12" customHeight="1" x14ac:dyDescent="0.25">
      <c r="A438" s="35">
        <v>5</v>
      </c>
      <c r="B438" s="35">
        <v>11</v>
      </c>
      <c r="C438" s="35">
        <v>2022</v>
      </c>
      <c r="D438" s="36">
        <v>0</v>
      </c>
      <c r="E438" s="36">
        <v>17.14</v>
      </c>
      <c r="F438" s="36">
        <v>6.9119999999999999</v>
      </c>
      <c r="G438" s="36">
        <v>69.510000000000005</v>
      </c>
      <c r="H438" s="36"/>
      <c r="I438" s="36">
        <v>14.83</v>
      </c>
      <c r="J438" s="36">
        <v>24.22</v>
      </c>
      <c r="K438" s="36">
        <v>184.4</v>
      </c>
      <c r="L438" s="36">
        <v>3.5110000000000001</v>
      </c>
      <c r="M438" s="37">
        <f t="shared" si="41"/>
        <v>2.0259999999999998</v>
      </c>
    </row>
    <row r="439" spans="1:13" ht="12" customHeight="1" x14ac:dyDescent="0.25">
      <c r="A439" s="35">
        <v>6</v>
      </c>
      <c r="B439" s="35">
        <v>11</v>
      </c>
      <c r="C439" s="35">
        <v>2022</v>
      </c>
      <c r="D439" s="36">
        <v>0</v>
      </c>
      <c r="E439" s="36">
        <v>18.77</v>
      </c>
      <c r="F439" s="36">
        <v>10.36</v>
      </c>
      <c r="G439" s="36">
        <v>58.41</v>
      </c>
      <c r="H439" s="36"/>
      <c r="I439" s="36">
        <v>14.36</v>
      </c>
      <c r="J439" s="36">
        <v>24.74</v>
      </c>
      <c r="K439" s="36">
        <v>170.1</v>
      </c>
      <c r="L439" s="36">
        <v>3.5139999999999998</v>
      </c>
      <c r="M439" s="37">
        <f t="shared" si="41"/>
        <v>4.5649999999999995</v>
      </c>
    </row>
    <row r="440" spans="1:13" ht="12" customHeight="1" x14ac:dyDescent="0.25">
      <c r="A440" s="35">
        <v>7</v>
      </c>
      <c r="B440" s="35">
        <v>11</v>
      </c>
      <c r="C440" s="35">
        <v>2022</v>
      </c>
      <c r="D440" s="36">
        <v>0</v>
      </c>
      <c r="E440" s="36">
        <v>24.14</v>
      </c>
      <c r="F440" s="36">
        <v>7.26</v>
      </c>
      <c r="G440" s="36">
        <v>72.3</v>
      </c>
      <c r="H440" s="36"/>
      <c r="I440" s="36">
        <v>14.49</v>
      </c>
      <c r="J440" s="36">
        <v>28.12</v>
      </c>
      <c r="K440" s="36">
        <v>168.1</v>
      </c>
      <c r="L440" s="36">
        <v>4.8449999999999998</v>
      </c>
      <c r="M440" s="37">
        <f t="shared" si="41"/>
        <v>5.6999999999999993</v>
      </c>
    </row>
    <row r="441" spans="1:13" ht="12" customHeight="1" x14ac:dyDescent="0.25">
      <c r="A441" s="35">
        <v>8</v>
      </c>
      <c r="B441" s="35">
        <v>11</v>
      </c>
      <c r="C441" s="35">
        <v>2022</v>
      </c>
      <c r="D441" s="36">
        <v>0</v>
      </c>
      <c r="E441" s="36">
        <v>19.559999999999999</v>
      </c>
      <c r="F441" s="36">
        <v>5.8730000000000002</v>
      </c>
      <c r="G441" s="36">
        <v>58.64</v>
      </c>
      <c r="H441" s="36"/>
      <c r="I441" s="36">
        <v>14.14</v>
      </c>
      <c r="J441" s="36">
        <v>25.09</v>
      </c>
      <c r="K441" s="36">
        <v>152.69999999999999</v>
      </c>
      <c r="L441" s="36">
        <v>3.58</v>
      </c>
      <c r="M441" s="37">
        <f t="shared" si="41"/>
        <v>2.7164999999999999</v>
      </c>
    </row>
    <row r="442" spans="1:13" ht="12" customHeight="1" x14ac:dyDescent="0.25">
      <c r="A442" s="35">
        <v>9</v>
      </c>
      <c r="B442" s="35">
        <v>11</v>
      </c>
      <c r="C442" s="35">
        <v>2022</v>
      </c>
      <c r="D442" s="36">
        <v>0</v>
      </c>
      <c r="E442" s="36">
        <v>21.8</v>
      </c>
      <c r="F442" s="36">
        <v>4.3109999999999999</v>
      </c>
      <c r="G442" s="36">
        <v>64.150000000000006</v>
      </c>
      <c r="H442" s="36"/>
      <c r="I442" s="36">
        <v>15.08</v>
      </c>
      <c r="J442" s="36">
        <v>27.67</v>
      </c>
      <c r="K442" s="36">
        <v>366.7</v>
      </c>
      <c r="L442" s="36">
        <v>4.6589999999999998</v>
      </c>
      <c r="M442" s="37">
        <f t="shared" si="41"/>
        <v>3.0555000000000003</v>
      </c>
    </row>
    <row r="443" spans="1:13" ht="12" customHeight="1" x14ac:dyDescent="0.25">
      <c r="A443" s="35">
        <v>10</v>
      </c>
      <c r="B443" s="35">
        <v>11</v>
      </c>
      <c r="C443" s="35">
        <v>2022</v>
      </c>
      <c r="D443" s="36">
        <v>0</v>
      </c>
      <c r="E443" s="36">
        <v>15.86</v>
      </c>
      <c r="F443" s="36">
        <v>12.16</v>
      </c>
      <c r="G443" s="36">
        <v>67.290000000000006</v>
      </c>
      <c r="H443" s="36"/>
      <c r="I443" s="36">
        <v>14.44</v>
      </c>
      <c r="J443" s="36">
        <v>18.899999999999999</v>
      </c>
      <c r="K443" s="36">
        <v>293</v>
      </c>
      <c r="L443" s="36">
        <v>2.7829999999999999</v>
      </c>
      <c r="M443" s="37">
        <f t="shared" si="41"/>
        <v>4.01</v>
      </c>
    </row>
    <row r="444" spans="1:13" ht="12" customHeight="1" x14ac:dyDescent="0.25">
      <c r="A444" s="35">
        <v>11</v>
      </c>
      <c r="B444" s="35">
        <v>11</v>
      </c>
      <c r="C444" s="35">
        <v>2022</v>
      </c>
      <c r="D444" s="36">
        <v>0</v>
      </c>
      <c r="E444" s="36">
        <v>21</v>
      </c>
      <c r="F444" s="36">
        <v>7.06</v>
      </c>
      <c r="G444" s="36">
        <v>73.599999999999994</v>
      </c>
      <c r="H444" s="36"/>
      <c r="I444" s="36">
        <v>14.61</v>
      </c>
      <c r="J444" s="36">
        <v>11.15</v>
      </c>
      <c r="K444" s="36">
        <v>183.6</v>
      </c>
      <c r="L444" s="36">
        <v>1.6739999999999999</v>
      </c>
      <c r="M444" s="37">
        <f t="shared" si="41"/>
        <v>4.0299999999999994</v>
      </c>
    </row>
    <row r="445" spans="1:13" ht="12" customHeight="1" x14ac:dyDescent="0.25">
      <c r="A445" s="35">
        <v>12</v>
      </c>
      <c r="B445" s="35">
        <v>11</v>
      </c>
      <c r="C445" s="35">
        <v>2022</v>
      </c>
      <c r="D445" s="36">
        <v>0</v>
      </c>
      <c r="E445" s="36">
        <v>24.16</v>
      </c>
      <c r="F445" s="36">
        <v>11.17</v>
      </c>
      <c r="G445" s="36">
        <v>65.540000000000006</v>
      </c>
      <c r="H445" s="36"/>
      <c r="I445" s="36">
        <v>15.62</v>
      </c>
      <c r="J445" s="36">
        <v>26.36</v>
      </c>
      <c r="K445" s="36">
        <v>186.1</v>
      </c>
      <c r="L445" s="36">
        <v>4.3520000000000003</v>
      </c>
      <c r="M445" s="37">
        <f t="shared" si="41"/>
        <v>7.6649999999999991</v>
      </c>
    </row>
    <row r="446" spans="1:13" ht="12" customHeight="1" x14ac:dyDescent="0.25">
      <c r="A446" s="35">
        <v>13</v>
      </c>
      <c r="B446" s="35">
        <v>11</v>
      </c>
      <c r="C446" s="35">
        <v>2022</v>
      </c>
      <c r="D446" s="36">
        <v>0</v>
      </c>
      <c r="E446" s="36">
        <v>20.11</v>
      </c>
      <c r="F446" s="36">
        <v>10.39</v>
      </c>
      <c r="G446" s="36">
        <v>72.900000000000006</v>
      </c>
      <c r="H446" s="36"/>
      <c r="I446" s="36">
        <v>15.98</v>
      </c>
      <c r="J446" s="36">
        <v>23.91</v>
      </c>
      <c r="K446" s="36">
        <v>220.3</v>
      </c>
      <c r="L446" s="36">
        <v>3.5169999999999999</v>
      </c>
      <c r="M446" s="37">
        <f t="shared" si="41"/>
        <v>5.25</v>
      </c>
    </row>
    <row r="447" spans="1:13" ht="12" customHeight="1" x14ac:dyDescent="0.25">
      <c r="A447" s="35">
        <v>14</v>
      </c>
      <c r="B447" s="35">
        <v>11</v>
      </c>
      <c r="C447" s="35">
        <v>2022</v>
      </c>
      <c r="D447" s="36">
        <v>0</v>
      </c>
      <c r="E447" s="36">
        <v>20.71</v>
      </c>
      <c r="F447" s="36">
        <v>12.87</v>
      </c>
      <c r="G447" s="36">
        <v>67.209999999999994</v>
      </c>
      <c r="H447" s="36"/>
      <c r="I447" s="36">
        <v>14.99</v>
      </c>
      <c r="J447" s="36">
        <v>26.5</v>
      </c>
      <c r="K447" s="36">
        <v>120.2</v>
      </c>
      <c r="L447" s="36">
        <v>3.6890000000000001</v>
      </c>
      <c r="M447" s="37">
        <f t="shared" si="41"/>
        <v>6.7899999999999991</v>
      </c>
    </row>
    <row r="448" spans="1:13" ht="12" customHeight="1" x14ac:dyDescent="0.25">
      <c r="A448" s="35">
        <v>15</v>
      </c>
      <c r="B448" s="35">
        <v>11</v>
      </c>
      <c r="C448" s="35">
        <v>2022</v>
      </c>
      <c r="D448" s="36">
        <v>0</v>
      </c>
      <c r="E448" s="36">
        <v>25.32</v>
      </c>
      <c r="F448" s="36">
        <v>6.508</v>
      </c>
      <c r="G448" s="36">
        <v>46.91</v>
      </c>
      <c r="H448" s="36"/>
      <c r="I448" s="36">
        <v>16.23</v>
      </c>
      <c r="J448" s="36">
        <v>29.56</v>
      </c>
      <c r="K448" s="36">
        <v>245.2</v>
      </c>
      <c r="L448" s="36">
        <v>5.766</v>
      </c>
      <c r="M448" s="37">
        <f t="shared" si="41"/>
        <v>5.9139999999999997</v>
      </c>
    </row>
    <row r="449" spans="1:13" ht="12" customHeight="1" x14ac:dyDescent="0.25">
      <c r="A449" s="35">
        <v>16</v>
      </c>
      <c r="B449" s="35">
        <v>11</v>
      </c>
      <c r="C449" s="35">
        <v>2022</v>
      </c>
      <c r="D449" s="36">
        <v>2.2000000000000002</v>
      </c>
      <c r="E449" s="36">
        <v>25.09</v>
      </c>
      <c r="F449" s="36">
        <v>13.28</v>
      </c>
      <c r="G449" s="36">
        <v>81.400000000000006</v>
      </c>
      <c r="H449" s="36"/>
      <c r="I449" s="36">
        <v>16.61</v>
      </c>
      <c r="J449" s="36">
        <v>21.88</v>
      </c>
      <c r="K449" s="36">
        <v>122.4</v>
      </c>
      <c r="L449" s="36">
        <v>4.0010000000000003</v>
      </c>
      <c r="M449" s="37">
        <f t="shared" si="41"/>
        <v>9.1849999999999987</v>
      </c>
    </row>
    <row r="450" spans="1:13" ht="12" customHeight="1" x14ac:dyDescent="0.25">
      <c r="A450" s="35">
        <v>17</v>
      </c>
      <c r="B450" s="35">
        <v>11</v>
      </c>
      <c r="C450" s="35">
        <v>2022</v>
      </c>
      <c r="D450" s="36">
        <v>0.6</v>
      </c>
      <c r="E450" s="36">
        <v>22.74</v>
      </c>
      <c r="F450" s="36">
        <v>12.78</v>
      </c>
      <c r="G450" s="36">
        <v>78.900000000000006</v>
      </c>
      <c r="H450" s="36"/>
      <c r="I450" s="36">
        <v>16.920000000000002</v>
      </c>
      <c r="J450" s="36">
        <v>20.47</v>
      </c>
      <c r="K450" s="36">
        <v>125.8</v>
      </c>
      <c r="L450" s="36">
        <v>3.1339999999999999</v>
      </c>
      <c r="M450" s="37">
        <f t="shared" si="41"/>
        <v>7.759999999999998</v>
      </c>
    </row>
    <row r="451" spans="1:13" ht="12" customHeight="1" x14ac:dyDescent="0.25">
      <c r="A451" s="35">
        <v>18</v>
      </c>
      <c r="B451" s="35">
        <v>11</v>
      </c>
      <c r="C451" s="35">
        <v>2022</v>
      </c>
      <c r="D451" s="36">
        <v>20.399999999999999</v>
      </c>
      <c r="E451" s="36">
        <v>21.56</v>
      </c>
      <c r="F451" s="36">
        <v>12.17</v>
      </c>
      <c r="G451" s="36">
        <v>86.1</v>
      </c>
      <c r="H451" s="36"/>
      <c r="I451" s="36">
        <v>17.27</v>
      </c>
      <c r="J451" s="36">
        <v>18.059999999999999</v>
      </c>
      <c r="K451" s="36">
        <v>151.4</v>
      </c>
      <c r="L451" s="36">
        <v>2.7360000000000002</v>
      </c>
      <c r="M451" s="37">
        <f t="shared" si="41"/>
        <v>6.8649999999999984</v>
      </c>
    </row>
    <row r="452" spans="1:13" ht="12" customHeight="1" x14ac:dyDescent="0.25">
      <c r="A452" s="35">
        <v>19</v>
      </c>
      <c r="B452" s="35">
        <v>11</v>
      </c>
      <c r="C452" s="35">
        <v>2022</v>
      </c>
      <c r="D452" s="36">
        <v>19.2</v>
      </c>
      <c r="E452" s="36">
        <v>21.95</v>
      </c>
      <c r="F452" s="36">
        <v>14.57</v>
      </c>
      <c r="G452" s="36">
        <v>82.7</v>
      </c>
      <c r="H452" s="36"/>
      <c r="I452" s="36">
        <v>16.670000000000002</v>
      </c>
      <c r="J452" s="36">
        <v>18.55</v>
      </c>
      <c r="K452" s="36">
        <v>157.4</v>
      </c>
      <c r="L452" s="36">
        <v>2.8980000000000001</v>
      </c>
      <c r="M452" s="37">
        <f t="shared" si="41"/>
        <v>8.259999999999998</v>
      </c>
    </row>
    <row r="453" spans="1:13" ht="12" customHeight="1" x14ac:dyDescent="0.25">
      <c r="A453" s="35">
        <v>20</v>
      </c>
      <c r="B453" s="35">
        <v>11</v>
      </c>
      <c r="C453" s="35">
        <v>2022</v>
      </c>
      <c r="D453" s="36">
        <v>0.6</v>
      </c>
      <c r="E453" s="36">
        <v>20.69</v>
      </c>
      <c r="F453" s="36">
        <v>11.5</v>
      </c>
      <c r="G453" s="36">
        <v>66.650000000000006</v>
      </c>
      <c r="H453" s="36"/>
      <c r="I453" s="36">
        <v>16.8</v>
      </c>
      <c r="J453" s="36">
        <v>19.93</v>
      </c>
      <c r="K453" s="36">
        <v>181.9</v>
      </c>
      <c r="L453" s="36">
        <v>2.976</v>
      </c>
      <c r="M453" s="37">
        <f t="shared" si="41"/>
        <v>6.0949999999999989</v>
      </c>
    </row>
    <row r="454" spans="1:13" ht="12" customHeight="1" x14ac:dyDescent="0.25">
      <c r="A454" s="35">
        <v>21</v>
      </c>
      <c r="B454" s="35">
        <v>11</v>
      </c>
      <c r="C454" s="35">
        <v>2022</v>
      </c>
      <c r="D454" s="36">
        <v>3.8</v>
      </c>
      <c r="E454" s="36">
        <v>21.58</v>
      </c>
      <c r="F454" s="36">
        <v>12.76</v>
      </c>
      <c r="G454" s="36">
        <v>56.56</v>
      </c>
      <c r="H454" s="36"/>
      <c r="I454" s="36">
        <v>16.55</v>
      </c>
      <c r="J454" s="36">
        <v>20.059999999999999</v>
      </c>
      <c r="K454" s="36">
        <v>248.1</v>
      </c>
      <c r="L454" s="36">
        <v>3.3410000000000002</v>
      </c>
      <c r="M454" s="37">
        <f t="shared" si="41"/>
        <v>7.1699999999999982</v>
      </c>
    </row>
    <row r="455" spans="1:13" ht="12" customHeight="1" x14ac:dyDescent="0.25">
      <c r="A455" s="35">
        <v>22</v>
      </c>
      <c r="B455" s="35">
        <v>11</v>
      </c>
      <c r="C455" s="35">
        <v>2022</v>
      </c>
      <c r="D455" s="36">
        <v>0</v>
      </c>
      <c r="E455" s="36">
        <v>22.52</v>
      </c>
      <c r="F455" s="36">
        <v>12.82</v>
      </c>
      <c r="G455" s="36">
        <v>49.95</v>
      </c>
      <c r="H455" s="36"/>
      <c r="I455" s="36">
        <v>16.77</v>
      </c>
      <c r="J455" s="36">
        <v>29.07</v>
      </c>
      <c r="K455" s="36">
        <v>262.39999999999998</v>
      </c>
      <c r="L455" s="36">
        <v>5.16</v>
      </c>
      <c r="M455" s="37">
        <f t="shared" si="41"/>
        <v>7.6700000000000017</v>
      </c>
    </row>
    <row r="456" spans="1:13" ht="12" customHeight="1" x14ac:dyDescent="0.25">
      <c r="A456" s="35">
        <v>23</v>
      </c>
      <c r="B456" s="35">
        <v>11</v>
      </c>
      <c r="C456" s="35">
        <v>2022</v>
      </c>
      <c r="D456" s="36">
        <v>1.2</v>
      </c>
      <c r="E456" s="36">
        <v>22.37</v>
      </c>
      <c r="F456" s="36">
        <v>13.24</v>
      </c>
      <c r="G456" s="36">
        <v>50.96</v>
      </c>
      <c r="H456" s="36"/>
      <c r="I456" s="36">
        <v>16.260000000000002</v>
      </c>
      <c r="J456" s="36">
        <v>29.85</v>
      </c>
      <c r="K456" s="36">
        <v>388</v>
      </c>
      <c r="L456" s="36">
        <v>5.8840000000000003</v>
      </c>
      <c r="M456" s="37">
        <f t="shared" si="41"/>
        <v>7.8049999999999997</v>
      </c>
    </row>
    <row r="457" spans="1:13" ht="12" customHeight="1" x14ac:dyDescent="0.25">
      <c r="A457" s="35">
        <v>24</v>
      </c>
      <c r="B457" s="35">
        <v>11</v>
      </c>
      <c r="C457" s="35">
        <v>2022</v>
      </c>
      <c r="D457" s="36">
        <v>2.2000000000000002</v>
      </c>
      <c r="E457" s="36">
        <v>20.079999999999998</v>
      </c>
      <c r="F457" s="36">
        <v>9.6300000000000008</v>
      </c>
      <c r="G457" s="36">
        <v>56.13</v>
      </c>
      <c r="H457" s="36"/>
      <c r="I457" s="36">
        <v>15.16</v>
      </c>
      <c r="J457" s="36">
        <v>20.84</v>
      </c>
      <c r="K457" s="36">
        <v>216</v>
      </c>
      <c r="L457" s="36">
        <v>3.47</v>
      </c>
      <c r="M457" s="37">
        <f t="shared" si="41"/>
        <v>4.8550000000000004</v>
      </c>
    </row>
    <row r="458" spans="1:13" ht="12" customHeight="1" x14ac:dyDescent="0.25">
      <c r="A458" s="35">
        <v>25</v>
      </c>
      <c r="B458" s="35">
        <v>11</v>
      </c>
      <c r="C458" s="35">
        <v>2022</v>
      </c>
      <c r="D458" s="36">
        <v>4.4000000000000004</v>
      </c>
      <c r="E458" s="36">
        <v>18.72</v>
      </c>
      <c r="F458" s="36">
        <v>4.516</v>
      </c>
      <c r="G458" s="36">
        <v>55.8</v>
      </c>
      <c r="H458" s="36"/>
      <c r="I458" s="36">
        <v>15.04</v>
      </c>
      <c r="J458" s="36">
        <v>18.98</v>
      </c>
      <c r="K458" s="36">
        <v>181.6</v>
      </c>
      <c r="L458" s="36">
        <v>3.1930000000000001</v>
      </c>
      <c r="M458" s="37">
        <f t="shared" si="41"/>
        <v>1.6179999999999986</v>
      </c>
    </row>
    <row r="459" spans="1:13" ht="12" customHeight="1" x14ac:dyDescent="0.25">
      <c r="A459" s="35">
        <v>26</v>
      </c>
      <c r="B459" s="35">
        <v>11</v>
      </c>
      <c r="C459" s="35">
        <v>2022</v>
      </c>
      <c r="D459" s="36">
        <v>3.6</v>
      </c>
      <c r="E459" s="36">
        <v>22.3</v>
      </c>
      <c r="F459" s="36">
        <v>8.1199999999999992</v>
      </c>
      <c r="G459" s="36">
        <v>90.6</v>
      </c>
      <c r="H459" s="36"/>
      <c r="I459" s="36">
        <v>15.36</v>
      </c>
      <c r="J459" s="36">
        <v>15.53</v>
      </c>
      <c r="K459" s="36">
        <v>212</v>
      </c>
      <c r="L459" s="36">
        <v>3.1880000000000002</v>
      </c>
      <c r="M459" s="37">
        <f t="shared" si="41"/>
        <v>5.2100000000000009</v>
      </c>
    </row>
    <row r="460" spans="1:13" ht="12" customHeight="1" x14ac:dyDescent="0.25">
      <c r="A460" s="35">
        <v>27</v>
      </c>
      <c r="B460" s="35">
        <v>11</v>
      </c>
      <c r="C460" s="35">
        <v>2022</v>
      </c>
      <c r="D460" s="36">
        <v>8.6</v>
      </c>
      <c r="E460" s="36">
        <v>17.02</v>
      </c>
      <c r="F460" s="36">
        <v>11.78</v>
      </c>
      <c r="G460" s="36">
        <v>65.819999999999993</v>
      </c>
      <c r="H460" s="36"/>
      <c r="I460" s="36">
        <v>15.19</v>
      </c>
      <c r="J460" s="36">
        <v>16.2</v>
      </c>
      <c r="K460" s="36">
        <v>105.5</v>
      </c>
      <c r="L460" s="36">
        <v>2.2040000000000002</v>
      </c>
      <c r="M460" s="37">
        <f t="shared" si="41"/>
        <v>4.3999999999999986</v>
      </c>
    </row>
    <row r="461" spans="1:13" ht="12" customHeight="1" x14ac:dyDescent="0.25">
      <c r="A461" s="35">
        <v>28</v>
      </c>
      <c r="B461" s="35">
        <v>11</v>
      </c>
      <c r="C461" s="35">
        <v>2022</v>
      </c>
      <c r="D461" s="36">
        <v>0</v>
      </c>
      <c r="E461" s="36">
        <v>20.100000000000001</v>
      </c>
      <c r="F461" s="36">
        <v>8.73</v>
      </c>
      <c r="G461" s="36">
        <v>50.6</v>
      </c>
      <c r="H461" s="36"/>
      <c r="I461" s="36">
        <v>15.61</v>
      </c>
      <c r="J461" s="36">
        <v>26.34</v>
      </c>
      <c r="K461" s="36">
        <v>236.4</v>
      </c>
      <c r="L461" s="36">
        <v>4.1680000000000001</v>
      </c>
      <c r="M461" s="37">
        <f t="shared" si="41"/>
        <v>4.4150000000000009</v>
      </c>
    </row>
    <row r="462" spans="1:13" ht="12" customHeight="1" x14ac:dyDescent="0.25">
      <c r="A462" s="35">
        <v>29</v>
      </c>
      <c r="B462" s="35">
        <v>11</v>
      </c>
      <c r="C462" s="35">
        <v>2022</v>
      </c>
      <c r="D462" s="36">
        <v>0</v>
      </c>
      <c r="E462" s="36">
        <v>21.71</v>
      </c>
      <c r="F462" s="36">
        <v>11.17</v>
      </c>
      <c r="G462" s="36">
        <v>67.260000000000005</v>
      </c>
      <c r="H462" s="36"/>
      <c r="I462" s="36">
        <v>15.99</v>
      </c>
      <c r="J462" s="36">
        <v>20.37</v>
      </c>
      <c r="K462" s="36">
        <v>308.2</v>
      </c>
      <c r="L462" s="36">
        <v>3.8250000000000002</v>
      </c>
      <c r="M462" s="37">
        <f t="shared" si="41"/>
        <v>6.4400000000000013</v>
      </c>
    </row>
    <row r="463" spans="1:13" ht="12" customHeight="1" x14ac:dyDescent="0.25">
      <c r="A463" s="35">
        <v>30</v>
      </c>
      <c r="B463" s="35">
        <v>11</v>
      </c>
      <c r="C463" s="35">
        <v>2022</v>
      </c>
      <c r="D463" s="36">
        <v>5.2</v>
      </c>
      <c r="E463" s="36">
        <v>24.25</v>
      </c>
      <c r="F463" s="36">
        <v>14.36</v>
      </c>
      <c r="G463" s="36">
        <v>79.7</v>
      </c>
      <c r="H463" s="36"/>
      <c r="I463" s="36">
        <v>15.68</v>
      </c>
      <c r="J463" s="36">
        <v>19.27</v>
      </c>
      <c r="K463" s="36">
        <v>159.69999999999999</v>
      </c>
      <c r="L463" s="36">
        <v>3.3079999999999998</v>
      </c>
      <c r="M463" s="37">
        <f t="shared" si="41"/>
        <v>9.3049999999999997</v>
      </c>
    </row>
    <row r="464" spans="1:13" ht="12" customHeight="1" x14ac:dyDescent="0.25">
      <c r="A464" s="35"/>
      <c r="B464" s="35"/>
      <c r="C464" s="35"/>
      <c r="D464" s="36"/>
      <c r="E464" s="36"/>
      <c r="F464" s="36"/>
      <c r="G464" s="36"/>
      <c r="H464" s="36"/>
      <c r="I464" s="36"/>
      <c r="J464" s="36"/>
      <c r="K464" s="36"/>
      <c r="L464" s="36"/>
      <c r="M464" s="37"/>
    </row>
    <row r="465" spans="1:13" ht="12" customHeight="1" x14ac:dyDescent="0.25">
      <c r="A465" s="40" t="s">
        <v>27</v>
      </c>
      <c r="B465" s="40"/>
      <c r="C465" s="40"/>
      <c r="D465" s="28"/>
      <c r="E465" s="28">
        <f>AVERAGE(E434:E463)</f>
        <v>21.369666666666664</v>
      </c>
      <c r="F465" s="28">
        <f t="shared" ref="F465:G465" si="42">AVERAGE(F434:F463)</f>
        <v>10.689000000000002</v>
      </c>
      <c r="G465" s="28">
        <f t="shared" si="42"/>
        <v>65.934333333333328</v>
      </c>
      <c r="H465" s="28"/>
      <c r="I465" s="28">
        <f t="shared" ref="I465:M465" si="43">AVERAGE(I434:I463)</f>
        <v>15.550333333333336</v>
      </c>
      <c r="J465" s="28">
        <f t="shared" si="43"/>
        <v>22.35766666666667</v>
      </c>
      <c r="K465" s="28">
        <f t="shared" si="43"/>
        <v>229.14666666666662</v>
      </c>
      <c r="L465" s="28">
        <f t="shared" si="43"/>
        <v>3.7715333333333327</v>
      </c>
      <c r="M465" s="28">
        <f t="shared" si="43"/>
        <v>6.0293333333333328</v>
      </c>
    </row>
    <row r="466" spans="1:13" ht="12" customHeight="1" x14ac:dyDescent="0.25">
      <c r="A466" s="40" t="s">
        <v>28</v>
      </c>
      <c r="B466" s="40"/>
      <c r="C466" s="40"/>
      <c r="D466" s="28">
        <f>SUM(D434:D463)</f>
        <v>72</v>
      </c>
      <c r="E466" s="28"/>
      <c r="F466" s="28"/>
      <c r="G466" s="28"/>
      <c r="H466" s="28"/>
      <c r="I466" s="28"/>
      <c r="J466" s="28">
        <f t="shared" ref="J466:M466" si="44">SUM(J434:J463)</f>
        <v>670.73000000000013</v>
      </c>
      <c r="K466" s="28">
        <f t="shared" si="44"/>
        <v>6874.3999999999987</v>
      </c>
      <c r="L466" s="28">
        <f t="shared" si="44"/>
        <v>113.14599999999999</v>
      </c>
      <c r="M466" s="28">
        <f t="shared" si="44"/>
        <v>180.88</v>
      </c>
    </row>
    <row r="467" spans="1:13" ht="12" customHeight="1" x14ac:dyDescent="0.25">
      <c r="A467" s="40" t="s">
        <v>29</v>
      </c>
      <c r="B467" s="40"/>
      <c r="C467" s="40"/>
      <c r="D467" s="28"/>
      <c r="E467" s="28">
        <f>MAX(E434:E463)</f>
        <v>25.32</v>
      </c>
      <c r="F467" s="28">
        <f t="shared" ref="F467:G467" si="45">MAX(F434:F463)</f>
        <v>15.93</v>
      </c>
      <c r="G467" s="28">
        <f t="shared" si="45"/>
        <v>90.6</v>
      </c>
      <c r="H467" s="28"/>
      <c r="I467" s="28">
        <f t="shared" ref="I467:M467" si="46">MAX(I434:I463)</f>
        <v>17.27</v>
      </c>
      <c r="J467" s="28">
        <f t="shared" si="46"/>
        <v>29.85</v>
      </c>
      <c r="K467" s="28">
        <f t="shared" si="46"/>
        <v>408.4</v>
      </c>
      <c r="L467" s="28">
        <f t="shared" si="46"/>
        <v>5.8840000000000003</v>
      </c>
      <c r="M467" s="28">
        <f t="shared" si="46"/>
        <v>9.7199999999999989</v>
      </c>
    </row>
    <row r="468" spans="1:13" ht="12" customHeight="1" x14ac:dyDescent="0.25">
      <c r="A468" s="40" t="s">
        <v>30</v>
      </c>
      <c r="B468" s="40"/>
      <c r="C468" s="40"/>
      <c r="D468" s="28"/>
      <c r="E468" s="28">
        <f>MIN(E434:E463)</f>
        <v>15.86</v>
      </c>
      <c r="F468" s="28">
        <f t="shared" ref="F468:G468" si="47">MIN(F434:F463)</f>
        <v>4.3109999999999999</v>
      </c>
      <c r="G468" s="28">
        <f t="shared" si="47"/>
        <v>40.619999999999997</v>
      </c>
      <c r="H468" s="28"/>
      <c r="I468" s="28">
        <f t="shared" ref="I468:M468" si="48">MIN(I434:I463)</f>
        <v>14.14</v>
      </c>
      <c r="J468" s="28">
        <f t="shared" si="48"/>
        <v>9.4499999999999993</v>
      </c>
      <c r="K468" s="28">
        <f t="shared" si="48"/>
        <v>105.5</v>
      </c>
      <c r="L468" s="28">
        <f t="shared" si="48"/>
        <v>1.6739999999999999</v>
      </c>
      <c r="M468" s="28">
        <f t="shared" si="48"/>
        <v>1.6179999999999986</v>
      </c>
    </row>
    <row r="469" spans="1:13" ht="12" customHeight="1" x14ac:dyDescent="0.25">
      <c r="A469" s="40" t="s">
        <v>31</v>
      </c>
      <c r="B469" s="40"/>
      <c r="C469" s="40">
        <f>SUM(E465+F465)/2</f>
        <v>16.029333333333334</v>
      </c>
      <c r="D469" s="28"/>
      <c r="E469" s="28"/>
      <c r="F469" s="28"/>
      <c r="G469" s="28"/>
      <c r="H469" s="28"/>
      <c r="I469" s="36"/>
      <c r="J469" s="41"/>
      <c r="K469" s="28"/>
      <c r="L469" s="28"/>
      <c r="M469" s="29"/>
    </row>
    <row r="470" spans="1:13" ht="12" customHeight="1" x14ac:dyDescent="0.25">
      <c r="A470" s="32"/>
      <c r="B470" s="32"/>
      <c r="C470" s="32"/>
      <c r="D470" s="33"/>
      <c r="E470" s="33"/>
      <c r="F470" s="33"/>
      <c r="G470" s="33"/>
      <c r="H470" s="34"/>
      <c r="I470" s="33"/>
      <c r="J470" s="21"/>
      <c r="K470" s="33"/>
      <c r="L470" s="31"/>
      <c r="M470" s="2"/>
    </row>
    <row r="471" spans="1:13" ht="12" customHeight="1" x14ac:dyDescent="0.25">
      <c r="A471" s="18" t="s">
        <v>32</v>
      </c>
      <c r="B471" s="18"/>
      <c r="C471" s="18"/>
      <c r="D471" s="19"/>
      <c r="E471" s="19"/>
      <c r="F471" s="19"/>
      <c r="G471" s="19"/>
      <c r="H471" s="19"/>
      <c r="I471" s="19"/>
      <c r="J471" s="39"/>
      <c r="K471" s="19"/>
      <c r="L471" s="19"/>
      <c r="M471" s="1"/>
    </row>
    <row r="472" spans="1:13" ht="12" customHeight="1" x14ac:dyDescent="0.25">
      <c r="A472" s="18"/>
      <c r="B472" s="18"/>
      <c r="C472" s="18"/>
      <c r="D472" s="19"/>
      <c r="E472" s="19"/>
      <c r="F472" s="19"/>
      <c r="G472" s="19"/>
      <c r="H472" s="19"/>
      <c r="I472" s="19"/>
      <c r="J472" s="39"/>
      <c r="K472" s="19"/>
      <c r="L472" s="19"/>
      <c r="M472" s="1"/>
    </row>
    <row r="473" spans="1:13" ht="12" customHeight="1" x14ac:dyDescent="0.25">
      <c r="A473" s="18" t="s">
        <v>4</v>
      </c>
      <c r="B473" s="18" t="s">
        <v>5</v>
      </c>
      <c r="C473" s="18" t="s">
        <v>6</v>
      </c>
      <c r="D473" s="19" t="s">
        <v>7</v>
      </c>
      <c r="E473" s="19" t="s">
        <v>8</v>
      </c>
      <c r="F473" s="19" t="s">
        <v>9</v>
      </c>
      <c r="G473" s="19" t="s">
        <v>10</v>
      </c>
      <c r="H473" s="19"/>
      <c r="I473" s="18" t="s">
        <v>12</v>
      </c>
      <c r="J473" s="18" t="s">
        <v>13</v>
      </c>
      <c r="K473" s="19" t="s">
        <v>13</v>
      </c>
      <c r="L473" s="19" t="s">
        <v>13</v>
      </c>
      <c r="M473" s="23" t="s">
        <v>14</v>
      </c>
    </row>
    <row r="474" spans="1:13" ht="12" customHeight="1" x14ac:dyDescent="0.25">
      <c r="A474" s="18"/>
      <c r="B474" s="18"/>
      <c r="C474" s="18"/>
      <c r="D474" s="19"/>
      <c r="E474" s="19" t="s">
        <v>15</v>
      </c>
      <c r="F474" s="19" t="s">
        <v>15</v>
      </c>
      <c r="G474" s="19" t="s">
        <v>16</v>
      </c>
      <c r="H474" s="19"/>
      <c r="I474" s="18" t="s">
        <v>15</v>
      </c>
      <c r="J474" s="18" t="s">
        <v>17</v>
      </c>
      <c r="K474" s="19" t="s">
        <v>18</v>
      </c>
      <c r="L474" s="19" t="s">
        <v>19</v>
      </c>
      <c r="M474" s="23" t="s">
        <v>20</v>
      </c>
    </row>
    <row r="475" spans="1:13" ht="12" customHeight="1" x14ac:dyDescent="0.25">
      <c r="A475" s="18"/>
      <c r="B475" s="18"/>
      <c r="C475" s="18"/>
      <c r="D475" s="19" t="s">
        <v>21</v>
      </c>
      <c r="E475" s="19" t="s">
        <v>22</v>
      </c>
      <c r="F475" s="19" t="s">
        <v>22</v>
      </c>
      <c r="G475" s="19" t="s">
        <v>23</v>
      </c>
      <c r="H475" s="19"/>
      <c r="I475" s="18" t="s">
        <v>22</v>
      </c>
      <c r="J475" s="18" t="s">
        <v>24</v>
      </c>
      <c r="K475" s="19" t="s">
        <v>25</v>
      </c>
      <c r="L475" s="19" t="s">
        <v>21</v>
      </c>
      <c r="M475" s="23" t="s">
        <v>26</v>
      </c>
    </row>
    <row r="476" spans="1:13" ht="12" customHeight="1" x14ac:dyDescent="0.25">
      <c r="A476" s="35">
        <v>1</v>
      </c>
      <c r="B476" s="35">
        <v>12</v>
      </c>
      <c r="C476" s="35">
        <v>2022</v>
      </c>
      <c r="D476" s="36">
        <v>2.4</v>
      </c>
      <c r="E476" s="36">
        <v>15.94</v>
      </c>
      <c r="F476" s="36">
        <v>7.11</v>
      </c>
      <c r="G476" s="36">
        <v>71.3</v>
      </c>
      <c r="H476" s="36"/>
      <c r="I476" s="36">
        <v>15.19</v>
      </c>
      <c r="J476" s="36">
        <v>15.61</v>
      </c>
      <c r="K476" s="36">
        <v>159.69999999999999</v>
      </c>
      <c r="L476" s="36">
        <v>2.0630000000000002</v>
      </c>
      <c r="M476" s="37">
        <f t="shared" ref="M476:M512" si="49">IF((E476+F476)/2-10&lt;=0,0,(E476+F476)/2-10)</f>
        <v>1.5250000000000004</v>
      </c>
    </row>
    <row r="477" spans="1:13" ht="12" customHeight="1" x14ac:dyDescent="0.25">
      <c r="A477" s="35">
        <v>2</v>
      </c>
      <c r="B477" s="35">
        <v>12</v>
      </c>
      <c r="C477" s="35">
        <v>2022</v>
      </c>
      <c r="D477" s="36">
        <v>2.6</v>
      </c>
      <c r="E477" s="36">
        <v>15.12</v>
      </c>
      <c r="F477" s="36">
        <v>5.1109999999999998</v>
      </c>
      <c r="G477" s="36">
        <v>67.900000000000006</v>
      </c>
      <c r="H477" s="36"/>
      <c r="I477" s="36">
        <v>14.8</v>
      </c>
      <c r="J477" s="36">
        <v>14.32</v>
      </c>
      <c r="K477" s="36">
        <v>145.30000000000001</v>
      </c>
      <c r="L477" s="36">
        <v>1.8680000000000001</v>
      </c>
      <c r="M477" s="37">
        <f t="shared" si="49"/>
        <v>0.11549999999999905</v>
      </c>
    </row>
    <row r="478" spans="1:13" ht="12" customHeight="1" x14ac:dyDescent="0.25">
      <c r="A478" s="35">
        <v>3</v>
      </c>
      <c r="B478" s="35">
        <v>12</v>
      </c>
      <c r="C478" s="35">
        <v>2022</v>
      </c>
      <c r="D478" s="36">
        <v>0</v>
      </c>
      <c r="E478" s="36">
        <v>18.05</v>
      </c>
      <c r="F478" s="36">
        <v>7.11</v>
      </c>
      <c r="G478" s="36">
        <v>64.42</v>
      </c>
      <c r="H478" s="36"/>
      <c r="I478" s="36">
        <v>14.35</v>
      </c>
      <c r="J478" s="36">
        <v>11.99</v>
      </c>
      <c r="K478" s="36">
        <v>106.5</v>
      </c>
      <c r="L478" s="36">
        <v>1.7949999999999999</v>
      </c>
      <c r="M478" s="37">
        <f t="shared" si="49"/>
        <v>2.58</v>
      </c>
    </row>
    <row r="479" spans="1:13" ht="12" customHeight="1" x14ac:dyDescent="0.25">
      <c r="A479" s="35">
        <v>4</v>
      </c>
      <c r="B479" s="35">
        <v>12</v>
      </c>
      <c r="C479" s="35">
        <v>2022</v>
      </c>
      <c r="D479" s="36">
        <v>0</v>
      </c>
      <c r="E479" s="36">
        <v>22.24</v>
      </c>
      <c r="F479" s="36">
        <v>5.4820000000000002</v>
      </c>
      <c r="G479" s="36">
        <v>73.2</v>
      </c>
      <c r="H479" s="36"/>
      <c r="I479" s="36">
        <v>15.53</v>
      </c>
      <c r="J479" s="36">
        <v>29.84</v>
      </c>
      <c r="K479" s="36">
        <v>133.69999999999999</v>
      </c>
      <c r="L479" s="36">
        <v>4.532</v>
      </c>
      <c r="M479" s="37">
        <f t="shared" si="49"/>
        <v>3.8609999999999989</v>
      </c>
    </row>
    <row r="480" spans="1:13" ht="12" customHeight="1" x14ac:dyDescent="0.25">
      <c r="A480" s="35">
        <v>5</v>
      </c>
      <c r="B480" s="35">
        <v>12</v>
      </c>
      <c r="C480" s="35">
        <v>2022</v>
      </c>
      <c r="D480" s="36">
        <v>0</v>
      </c>
      <c r="E480" s="36">
        <v>21.05</v>
      </c>
      <c r="F480" s="36">
        <v>8.99</v>
      </c>
      <c r="G480" s="36">
        <v>44.05</v>
      </c>
      <c r="H480" s="36"/>
      <c r="I480" s="36">
        <v>16.07</v>
      </c>
      <c r="J480" s="36">
        <v>28.26</v>
      </c>
      <c r="K480" s="36">
        <v>208.3</v>
      </c>
      <c r="L480" s="36">
        <v>4.3170000000000002</v>
      </c>
      <c r="M480" s="37">
        <f t="shared" si="49"/>
        <v>5.0199999999999996</v>
      </c>
    </row>
    <row r="481" spans="1:13" ht="12" customHeight="1" x14ac:dyDescent="0.25">
      <c r="A481" s="35">
        <v>6</v>
      </c>
      <c r="B481" s="35">
        <v>12</v>
      </c>
      <c r="C481" s="35">
        <v>2022</v>
      </c>
      <c r="D481" s="36">
        <v>1</v>
      </c>
      <c r="E481" s="36">
        <v>23.37</v>
      </c>
      <c r="F481" s="36">
        <v>12.03</v>
      </c>
      <c r="G481" s="36">
        <v>85.8</v>
      </c>
      <c r="H481" s="36"/>
      <c r="I481" s="36">
        <v>16.510000000000002</v>
      </c>
      <c r="J481" s="36">
        <v>28.31</v>
      </c>
      <c r="K481" s="36">
        <v>280.2</v>
      </c>
      <c r="L481" s="36">
        <v>4.7300000000000004</v>
      </c>
      <c r="M481" s="37">
        <f t="shared" si="49"/>
        <v>7.6999999999999993</v>
      </c>
    </row>
    <row r="482" spans="1:13" ht="12" customHeight="1" x14ac:dyDescent="0.25">
      <c r="A482" s="35">
        <v>7</v>
      </c>
      <c r="B482" s="35">
        <v>12</v>
      </c>
      <c r="C482" s="35">
        <v>2022</v>
      </c>
      <c r="D482" s="36">
        <v>0</v>
      </c>
      <c r="E482" s="36">
        <v>15.64</v>
      </c>
      <c r="F482" s="36">
        <v>10.09</v>
      </c>
      <c r="G482" s="36">
        <v>56.02</v>
      </c>
      <c r="H482" s="36"/>
      <c r="I482" s="36">
        <v>15.12</v>
      </c>
      <c r="J482" s="36">
        <v>12.18</v>
      </c>
      <c r="K482" s="36">
        <v>158.4</v>
      </c>
      <c r="L482" s="36">
        <v>1.9379999999999999</v>
      </c>
      <c r="M482" s="37">
        <f t="shared" si="49"/>
        <v>2.8650000000000002</v>
      </c>
    </row>
    <row r="483" spans="1:13" ht="12" customHeight="1" x14ac:dyDescent="0.25">
      <c r="A483" s="35">
        <v>8</v>
      </c>
      <c r="B483" s="35">
        <v>12</v>
      </c>
      <c r="C483" s="35">
        <v>2022</v>
      </c>
      <c r="D483" s="36">
        <v>0</v>
      </c>
      <c r="E483" s="36">
        <v>20.190000000000001</v>
      </c>
      <c r="F483" s="36">
        <v>6.2830000000000004</v>
      </c>
      <c r="G483" s="36">
        <v>69.27</v>
      </c>
      <c r="H483" s="36"/>
      <c r="I483" s="36">
        <v>16.149999999999999</v>
      </c>
      <c r="J483" s="36">
        <v>25.43</v>
      </c>
      <c r="K483" s="36">
        <v>204.8</v>
      </c>
      <c r="L483" s="36">
        <v>4.2469999999999999</v>
      </c>
      <c r="M483" s="37">
        <f t="shared" si="49"/>
        <v>3.2365000000000013</v>
      </c>
    </row>
    <row r="484" spans="1:13" ht="12" customHeight="1" x14ac:dyDescent="0.25">
      <c r="A484" s="35">
        <v>9</v>
      </c>
      <c r="B484" s="35">
        <v>12</v>
      </c>
      <c r="C484" s="35">
        <v>2022</v>
      </c>
      <c r="D484" s="36">
        <v>11.6</v>
      </c>
      <c r="E484" s="36">
        <v>22.07</v>
      </c>
      <c r="F484" s="36">
        <v>12.89</v>
      </c>
      <c r="G484" s="36">
        <v>66.260000000000005</v>
      </c>
      <c r="H484" s="36"/>
      <c r="I484" s="36">
        <v>16.34</v>
      </c>
      <c r="J484" s="36">
        <v>11.71</v>
      </c>
      <c r="K484" s="36">
        <v>155.30000000000001</v>
      </c>
      <c r="L484" s="36">
        <v>1.786</v>
      </c>
      <c r="M484" s="37">
        <f t="shared" si="49"/>
        <v>7.48</v>
      </c>
    </row>
    <row r="485" spans="1:13" ht="12" customHeight="1" x14ac:dyDescent="0.25">
      <c r="A485" s="35">
        <v>10</v>
      </c>
      <c r="B485" s="35">
        <v>12</v>
      </c>
      <c r="C485" s="35">
        <v>2022</v>
      </c>
      <c r="D485" s="36">
        <v>0</v>
      </c>
      <c r="E485" s="36">
        <v>24.86</v>
      </c>
      <c r="F485" s="36">
        <v>14.97</v>
      </c>
      <c r="G485" s="36">
        <v>58.58</v>
      </c>
      <c r="H485" s="36"/>
      <c r="I485" s="36">
        <v>16.809999999999999</v>
      </c>
      <c r="J485" s="36">
        <v>26.38</v>
      </c>
      <c r="K485" s="36">
        <v>253.9</v>
      </c>
      <c r="L485" s="36">
        <v>4.8810000000000002</v>
      </c>
      <c r="M485" s="37">
        <f t="shared" si="49"/>
        <v>9.9149999999999991</v>
      </c>
    </row>
    <row r="486" spans="1:13" ht="12" customHeight="1" x14ac:dyDescent="0.25">
      <c r="A486" s="35">
        <v>11</v>
      </c>
      <c r="B486" s="35">
        <v>12</v>
      </c>
      <c r="C486" s="35">
        <v>2022</v>
      </c>
      <c r="D486" s="36">
        <v>0</v>
      </c>
      <c r="E486" s="36">
        <v>23.77</v>
      </c>
      <c r="F486" s="36">
        <v>14.04</v>
      </c>
      <c r="G486" s="36">
        <v>58.51</v>
      </c>
      <c r="H486" s="36"/>
      <c r="I486" s="36">
        <v>17.329999999999998</v>
      </c>
      <c r="J486" s="36">
        <v>32.17</v>
      </c>
      <c r="K486" s="36">
        <v>246.7</v>
      </c>
      <c r="L486" s="36">
        <v>5.8360000000000003</v>
      </c>
      <c r="M486" s="37">
        <f t="shared" si="49"/>
        <v>8.9050000000000011</v>
      </c>
    </row>
    <row r="487" spans="1:13" ht="12" customHeight="1" x14ac:dyDescent="0.25">
      <c r="A487" s="35">
        <v>12</v>
      </c>
      <c r="B487" s="35">
        <v>12</v>
      </c>
      <c r="C487" s="35">
        <v>2022</v>
      </c>
      <c r="D487" s="36">
        <v>0</v>
      </c>
      <c r="E487" s="36">
        <v>23.45</v>
      </c>
      <c r="F487" s="36">
        <v>13.35</v>
      </c>
      <c r="G487" s="36">
        <v>58.39</v>
      </c>
      <c r="H487" s="36"/>
      <c r="I487" s="36">
        <v>17</v>
      </c>
      <c r="J487" s="36">
        <v>31.31</v>
      </c>
      <c r="K487" s="36">
        <v>106.7</v>
      </c>
      <c r="L487" s="36">
        <v>4.7880000000000003</v>
      </c>
      <c r="M487" s="37">
        <f t="shared" si="49"/>
        <v>8.3999999999999986</v>
      </c>
    </row>
    <row r="488" spans="1:13" ht="12" customHeight="1" x14ac:dyDescent="0.25">
      <c r="A488" s="35">
        <v>13</v>
      </c>
      <c r="B488" s="35">
        <v>12</v>
      </c>
      <c r="C488" s="35">
        <v>2022</v>
      </c>
      <c r="D488" s="36">
        <v>0</v>
      </c>
      <c r="E488" s="36">
        <v>25.22</v>
      </c>
      <c r="F488" s="36">
        <v>7.8</v>
      </c>
      <c r="G488" s="36">
        <v>65.150000000000006</v>
      </c>
      <c r="H488" s="36"/>
      <c r="I488" s="36">
        <v>18.11</v>
      </c>
      <c r="J488" s="36">
        <v>30.97</v>
      </c>
      <c r="K488" s="36">
        <v>227.2</v>
      </c>
      <c r="L488" s="36">
        <v>5.7050000000000001</v>
      </c>
      <c r="M488" s="37">
        <f t="shared" si="49"/>
        <v>6.509999999999998</v>
      </c>
    </row>
    <row r="489" spans="1:13" ht="12" customHeight="1" x14ac:dyDescent="0.25">
      <c r="A489" s="35">
        <v>14</v>
      </c>
      <c r="B489" s="35">
        <v>12</v>
      </c>
      <c r="C489" s="35">
        <v>2022</v>
      </c>
      <c r="D489" s="36">
        <v>8.8000000000000007</v>
      </c>
      <c r="E489" s="36">
        <v>26.48</v>
      </c>
      <c r="F489" s="36">
        <v>17.12</v>
      </c>
      <c r="G489" s="36">
        <v>97.4</v>
      </c>
      <c r="H489" s="36"/>
      <c r="I489" s="36">
        <v>18.899999999999999</v>
      </c>
      <c r="J489" s="36">
        <v>25.11</v>
      </c>
      <c r="K489" s="36">
        <v>148.4</v>
      </c>
      <c r="L489" s="36">
        <v>4.3179999999999996</v>
      </c>
      <c r="M489" s="37">
        <f t="shared" si="49"/>
        <v>11.8</v>
      </c>
    </row>
    <row r="490" spans="1:13" ht="12" customHeight="1" x14ac:dyDescent="0.25">
      <c r="A490" s="35">
        <v>15</v>
      </c>
      <c r="B490" s="35">
        <v>12</v>
      </c>
      <c r="C490" s="35">
        <v>2022</v>
      </c>
      <c r="D490" s="36">
        <v>1.2</v>
      </c>
      <c r="E490" s="36">
        <v>22.55</v>
      </c>
      <c r="F490" s="36">
        <v>14.67</v>
      </c>
      <c r="G490" s="36">
        <v>73.400000000000006</v>
      </c>
      <c r="H490" s="36"/>
      <c r="I490" s="36">
        <v>18.579999999999998</v>
      </c>
      <c r="J490" s="36">
        <v>15.43</v>
      </c>
      <c r="K490" s="36">
        <v>143.80000000000001</v>
      </c>
      <c r="L490" s="36">
        <v>2.423</v>
      </c>
      <c r="M490" s="37">
        <f t="shared" si="49"/>
        <v>8.61</v>
      </c>
    </row>
    <row r="491" spans="1:13" ht="12" customHeight="1" x14ac:dyDescent="0.25">
      <c r="A491" s="35">
        <v>16</v>
      </c>
      <c r="B491" s="35">
        <v>12</v>
      </c>
      <c r="C491" s="35">
        <v>2022</v>
      </c>
      <c r="D491" s="36">
        <v>0.4</v>
      </c>
      <c r="E491" s="36">
        <v>27.63</v>
      </c>
      <c r="F491" s="36">
        <v>16.32</v>
      </c>
      <c r="G491" s="36">
        <v>75.8</v>
      </c>
      <c r="H491" s="36"/>
      <c r="I491" s="36">
        <v>19.100000000000001</v>
      </c>
      <c r="J491" s="36">
        <v>21.89</v>
      </c>
      <c r="K491" s="36">
        <v>241.1</v>
      </c>
      <c r="L491" s="36">
        <v>4.1719999999999997</v>
      </c>
      <c r="M491" s="37">
        <f t="shared" si="49"/>
        <v>11.975000000000001</v>
      </c>
    </row>
    <row r="492" spans="1:13" ht="12" customHeight="1" x14ac:dyDescent="0.25">
      <c r="A492" s="35">
        <v>17</v>
      </c>
      <c r="B492" s="35">
        <v>12</v>
      </c>
      <c r="C492" s="35">
        <v>2022</v>
      </c>
      <c r="D492" s="36">
        <v>7.2</v>
      </c>
      <c r="E492" s="36">
        <v>22.29</v>
      </c>
      <c r="F492" s="36">
        <v>17.98</v>
      </c>
      <c r="G492" s="36">
        <v>96.7</v>
      </c>
      <c r="H492" s="36"/>
      <c r="I492" s="36">
        <v>18.350000000000001</v>
      </c>
      <c r="J492" s="36">
        <v>9.75</v>
      </c>
      <c r="K492" s="36">
        <v>114.7</v>
      </c>
      <c r="L492" s="36">
        <v>1.8959999999999999</v>
      </c>
      <c r="M492" s="37">
        <f t="shared" si="49"/>
        <v>10.134999999999998</v>
      </c>
    </row>
    <row r="493" spans="1:13" ht="12" customHeight="1" x14ac:dyDescent="0.25">
      <c r="A493" s="35">
        <v>18</v>
      </c>
      <c r="B493" s="35">
        <v>12</v>
      </c>
      <c r="C493" s="35">
        <v>2022</v>
      </c>
      <c r="D493" s="36">
        <v>0.6</v>
      </c>
      <c r="E493" s="36">
        <v>20.27</v>
      </c>
      <c r="F493" s="36">
        <v>14.89</v>
      </c>
      <c r="G493" s="36">
        <v>93.3</v>
      </c>
      <c r="H493" s="36"/>
      <c r="I493" s="36">
        <v>18.34</v>
      </c>
      <c r="J493" s="36">
        <v>18.309999999999999</v>
      </c>
      <c r="K493" s="36">
        <v>248.5</v>
      </c>
      <c r="L493" s="36">
        <v>2.5129999999999999</v>
      </c>
      <c r="M493" s="37">
        <f t="shared" si="49"/>
        <v>7.5799999999999983</v>
      </c>
    </row>
    <row r="494" spans="1:13" ht="12" customHeight="1" x14ac:dyDescent="0.25">
      <c r="A494" s="35">
        <v>19</v>
      </c>
      <c r="B494" s="35">
        <v>12</v>
      </c>
      <c r="C494" s="35">
        <v>2022</v>
      </c>
      <c r="D494" s="36">
        <v>9</v>
      </c>
      <c r="E494" s="36">
        <v>19.420000000000002</v>
      </c>
      <c r="F494" s="36">
        <v>13.46</v>
      </c>
      <c r="G494" s="36">
        <v>97.8</v>
      </c>
      <c r="H494" s="36"/>
      <c r="I494" s="36">
        <v>18.149999999999999</v>
      </c>
      <c r="J494" s="36">
        <v>17.27</v>
      </c>
      <c r="K494" s="36">
        <v>124.9</v>
      </c>
      <c r="L494" s="36">
        <v>2.48</v>
      </c>
      <c r="M494" s="37">
        <f t="shared" si="49"/>
        <v>6.4400000000000013</v>
      </c>
    </row>
    <row r="495" spans="1:13" ht="12" customHeight="1" x14ac:dyDescent="0.25">
      <c r="A495" s="35">
        <v>20</v>
      </c>
      <c r="B495" s="35">
        <v>12</v>
      </c>
      <c r="C495" s="35">
        <v>2022</v>
      </c>
      <c r="D495" s="36">
        <v>16</v>
      </c>
      <c r="E495" s="36">
        <v>15.15</v>
      </c>
      <c r="F495" s="36">
        <v>13.81</v>
      </c>
      <c r="G495" s="36">
        <v>80.5</v>
      </c>
      <c r="H495" s="36"/>
      <c r="I495" s="36">
        <v>17.05</v>
      </c>
      <c r="J495" s="36">
        <v>7.83</v>
      </c>
      <c r="K495" s="36">
        <v>274.39999999999998</v>
      </c>
      <c r="L495" s="36">
        <v>1.0569999999999999</v>
      </c>
      <c r="M495" s="37">
        <f t="shared" si="49"/>
        <v>4.4800000000000004</v>
      </c>
    </row>
    <row r="496" spans="1:13" ht="12" customHeight="1" x14ac:dyDescent="0.25">
      <c r="A496" s="35">
        <v>21</v>
      </c>
      <c r="B496" s="35">
        <v>12</v>
      </c>
      <c r="C496" s="35">
        <v>2022</v>
      </c>
      <c r="D496" s="36">
        <v>0.6</v>
      </c>
      <c r="E496" s="36">
        <v>17.87</v>
      </c>
      <c r="F496" s="36">
        <v>11.89</v>
      </c>
      <c r="G496" s="36">
        <v>83.1</v>
      </c>
      <c r="H496" s="36"/>
      <c r="I496" s="36">
        <v>17</v>
      </c>
      <c r="J496" s="36">
        <v>19.64</v>
      </c>
      <c r="K496" s="36">
        <v>191.8</v>
      </c>
      <c r="L496" s="36">
        <v>2.6859999999999999</v>
      </c>
      <c r="M496" s="37">
        <f t="shared" si="49"/>
        <v>4.8800000000000008</v>
      </c>
    </row>
    <row r="497" spans="1:13" ht="12" customHeight="1" x14ac:dyDescent="0.25">
      <c r="A497" s="35">
        <v>22</v>
      </c>
      <c r="B497" s="35">
        <v>12</v>
      </c>
      <c r="C497" s="35">
        <v>2022</v>
      </c>
      <c r="D497" s="36">
        <v>2.8</v>
      </c>
      <c r="E497" s="36">
        <v>20.83</v>
      </c>
      <c r="F497" s="36">
        <v>9.1999999999999993</v>
      </c>
      <c r="G497" s="36">
        <v>70.599999999999994</v>
      </c>
      <c r="H497" s="36"/>
      <c r="I497" s="36">
        <v>16.7</v>
      </c>
      <c r="J497" s="36">
        <v>14.45</v>
      </c>
      <c r="K497" s="36">
        <v>80.7</v>
      </c>
      <c r="L497" s="36">
        <v>2.1080000000000001</v>
      </c>
      <c r="M497" s="37">
        <f t="shared" si="49"/>
        <v>5.0149999999999988</v>
      </c>
    </row>
    <row r="498" spans="1:13" ht="12" customHeight="1" x14ac:dyDescent="0.25">
      <c r="A498" s="35">
        <v>23</v>
      </c>
      <c r="B498" s="35">
        <v>12</v>
      </c>
      <c r="C498" s="35">
        <v>2022</v>
      </c>
      <c r="D498" s="36">
        <v>4.5999999999999996</v>
      </c>
      <c r="E498" s="36">
        <v>21.67</v>
      </c>
      <c r="F498" s="36">
        <v>9.99</v>
      </c>
      <c r="G498" s="36">
        <v>90.3</v>
      </c>
      <c r="H498" s="36"/>
      <c r="I498" s="36">
        <v>17.350000000000001</v>
      </c>
      <c r="J498" s="36">
        <v>16.72</v>
      </c>
      <c r="K498" s="36">
        <v>95.2</v>
      </c>
      <c r="L498" s="36">
        <v>2.585</v>
      </c>
      <c r="M498" s="37">
        <f t="shared" si="49"/>
        <v>5.8300000000000018</v>
      </c>
    </row>
    <row r="499" spans="1:13" ht="12" customHeight="1" x14ac:dyDescent="0.25">
      <c r="A499" s="35">
        <v>24</v>
      </c>
      <c r="B499" s="35">
        <v>12</v>
      </c>
      <c r="C499" s="35">
        <v>2022</v>
      </c>
      <c r="D499" s="36">
        <v>3.8</v>
      </c>
      <c r="E499" s="36">
        <v>20.7</v>
      </c>
      <c r="F499" s="36">
        <v>11.01</v>
      </c>
      <c r="G499" s="36">
        <v>79</v>
      </c>
      <c r="H499" s="36"/>
      <c r="I499" s="36">
        <v>17.32</v>
      </c>
      <c r="J499" s="36">
        <v>21.17</v>
      </c>
      <c r="K499" s="36">
        <v>89.1</v>
      </c>
      <c r="L499" s="36">
        <v>3.0339999999999998</v>
      </c>
      <c r="M499" s="37">
        <f t="shared" si="49"/>
        <v>5.8550000000000004</v>
      </c>
    </row>
    <row r="500" spans="1:13" ht="12" customHeight="1" x14ac:dyDescent="0.25">
      <c r="A500" s="35">
        <v>25</v>
      </c>
      <c r="B500" s="35">
        <v>12</v>
      </c>
      <c r="C500" s="35">
        <v>2022</v>
      </c>
      <c r="D500" s="36">
        <v>0</v>
      </c>
      <c r="E500" s="36">
        <v>21.93</v>
      </c>
      <c r="F500" s="36">
        <v>9.4600000000000009</v>
      </c>
      <c r="G500" s="36">
        <v>73.8</v>
      </c>
      <c r="H500" s="36"/>
      <c r="I500" s="36">
        <v>17.760000000000002</v>
      </c>
      <c r="J500" s="36">
        <v>29.12</v>
      </c>
      <c r="K500" s="36">
        <v>105</v>
      </c>
      <c r="L500" s="36">
        <v>4.2850000000000001</v>
      </c>
      <c r="M500" s="37">
        <f t="shared" si="49"/>
        <v>5.6950000000000003</v>
      </c>
    </row>
    <row r="501" spans="1:13" ht="12" customHeight="1" x14ac:dyDescent="0.25">
      <c r="A501" s="35">
        <v>26</v>
      </c>
      <c r="B501" s="35">
        <v>12</v>
      </c>
      <c r="C501" s="35">
        <v>2022</v>
      </c>
      <c r="D501" s="36">
        <v>0</v>
      </c>
      <c r="E501" s="36">
        <v>22.59</v>
      </c>
      <c r="F501" s="36">
        <v>9.52</v>
      </c>
      <c r="G501" s="36">
        <v>75.2</v>
      </c>
      <c r="H501" s="36"/>
      <c r="I501" s="36">
        <v>18.38</v>
      </c>
      <c r="J501" s="36">
        <v>30.36</v>
      </c>
      <c r="K501" s="36">
        <v>127.5</v>
      </c>
      <c r="L501" s="36">
        <v>4.625</v>
      </c>
      <c r="M501" s="37">
        <f t="shared" si="49"/>
        <v>6.0549999999999997</v>
      </c>
    </row>
    <row r="502" spans="1:13" ht="12" customHeight="1" x14ac:dyDescent="0.25">
      <c r="A502" s="35">
        <v>27</v>
      </c>
      <c r="B502" s="35">
        <v>12</v>
      </c>
      <c r="C502" s="35">
        <v>2022</v>
      </c>
      <c r="D502" s="36">
        <v>0.2</v>
      </c>
      <c r="E502" s="36">
        <v>21.01</v>
      </c>
      <c r="F502" s="36">
        <v>12.25</v>
      </c>
      <c r="G502" s="36">
        <v>84.8</v>
      </c>
      <c r="H502" s="36"/>
      <c r="I502" s="36">
        <v>18.98</v>
      </c>
      <c r="J502" s="36">
        <v>24.81</v>
      </c>
      <c r="K502" s="36">
        <v>171.2</v>
      </c>
      <c r="L502" s="36">
        <v>3.6909999999999998</v>
      </c>
      <c r="M502" s="37">
        <f t="shared" si="49"/>
        <v>6.6300000000000026</v>
      </c>
    </row>
    <row r="503" spans="1:13" ht="12" customHeight="1" x14ac:dyDescent="0.25">
      <c r="A503" s="35">
        <v>28</v>
      </c>
      <c r="B503" s="35">
        <v>12</v>
      </c>
      <c r="C503" s="35">
        <v>2022</v>
      </c>
      <c r="D503" s="36">
        <v>0</v>
      </c>
      <c r="E503" s="36">
        <v>24.69</v>
      </c>
      <c r="F503" s="36">
        <v>14.99</v>
      </c>
      <c r="G503" s="36">
        <v>56.78</v>
      </c>
      <c r="H503" s="36"/>
      <c r="I503" s="36">
        <v>18.989999999999998</v>
      </c>
      <c r="J503" s="36">
        <v>28.75</v>
      </c>
      <c r="K503" s="36">
        <v>156.4</v>
      </c>
      <c r="L503" s="36">
        <v>4.45</v>
      </c>
      <c r="M503" s="37">
        <f t="shared" si="49"/>
        <v>9.84</v>
      </c>
    </row>
    <row r="504" spans="1:13" ht="12" customHeight="1" x14ac:dyDescent="0.25">
      <c r="A504" s="35">
        <v>29</v>
      </c>
      <c r="B504" s="35">
        <v>12</v>
      </c>
      <c r="C504" s="35">
        <v>2022</v>
      </c>
      <c r="D504" s="36">
        <v>0</v>
      </c>
      <c r="E504" s="36">
        <v>30.67</v>
      </c>
      <c r="F504" s="36">
        <v>13.81</v>
      </c>
      <c r="G504" s="36">
        <v>67.52</v>
      </c>
      <c r="H504" s="36"/>
      <c r="I504" s="36">
        <v>19.2</v>
      </c>
      <c r="J504" s="36">
        <v>32.85</v>
      </c>
      <c r="K504" s="36">
        <v>188.5</v>
      </c>
      <c r="L504" s="36">
        <v>6.5570000000000004</v>
      </c>
      <c r="M504" s="37">
        <f t="shared" si="49"/>
        <v>12.240000000000002</v>
      </c>
    </row>
    <row r="505" spans="1:13" ht="12" customHeight="1" x14ac:dyDescent="0.25">
      <c r="A505" s="35">
        <v>30</v>
      </c>
      <c r="B505" s="35">
        <v>12</v>
      </c>
      <c r="C505" s="35">
        <v>2022</v>
      </c>
      <c r="D505" s="36">
        <v>0</v>
      </c>
      <c r="E505" s="36">
        <v>20.52</v>
      </c>
      <c r="F505" s="36">
        <v>9.51</v>
      </c>
      <c r="G505" s="36">
        <v>64.97</v>
      </c>
      <c r="H505" s="36"/>
      <c r="I505" s="36">
        <v>18.41</v>
      </c>
      <c r="J505" s="36">
        <v>23.95</v>
      </c>
      <c r="K505" s="36">
        <v>401.8</v>
      </c>
      <c r="L505" s="36">
        <v>3.581</v>
      </c>
      <c r="M505" s="37">
        <f t="shared" si="49"/>
        <v>5.0150000000000006</v>
      </c>
    </row>
    <row r="506" spans="1:13" ht="12" customHeight="1" x14ac:dyDescent="0.25">
      <c r="A506" s="35">
        <v>31</v>
      </c>
      <c r="B506" s="35">
        <v>12</v>
      </c>
      <c r="C506" s="35">
        <v>2022</v>
      </c>
      <c r="D506" s="36">
        <v>0</v>
      </c>
      <c r="E506" s="36">
        <v>18.82</v>
      </c>
      <c r="F506" s="36">
        <v>11.48</v>
      </c>
      <c r="G506" s="36">
        <v>66.08</v>
      </c>
      <c r="H506" s="36"/>
      <c r="I506" s="36">
        <v>17.739999999999998</v>
      </c>
      <c r="J506" s="36">
        <v>30.96</v>
      </c>
      <c r="K506" s="36">
        <v>187.3</v>
      </c>
      <c r="L506" s="36">
        <v>4.6059999999999999</v>
      </c>
      <c r="M506" s="37">
        <f t="shared" si="49"/>
        <v>5.15</v>
      </c>
    </row>
    <row r="507" spans="1:13" ht="12" customHeight="1" x14ac:dyDescent="0.25">
      <c r="A507" s="35"/>
      <c r="B507" s="35"/>
      <c r="C507" s="35"/>
      <c r="D507" s="36"/>
      <c r="E507" s="36"/>
      <c r="F507" s="36"/>
      <c r="G507" s="36"/>
      <c r="H507" s="36"/>
      <c r="I507" s="36"/>
      <c r="J507" s="36"/>
      <c r="K507" s="36"/>
      <c r="L507" s="36"/>
      <c r="M507" s="37"/>
    </row>
    <row r="508" spans="1:13" ht="12" customHeight="1" x14ac:dyDescent="0.25">
      <c r="A508" s="40" t="s">
        <v>27</v>
      </c>
      <c r="B508" s="40"/>
      <c r="C508" s="40"/>
      <c r="D508" s="28"/>
      <c r="E508" s="28">
        <f>AVERAGE(E476:E506)</f>
        <v>21.485806451612905</v>
      </c>
      <c r="F508" s="28">
        <f t="shared" ref="F508:G508" si="50">AVERAGE(F476:F506)</f>
        <v>11.503741935483868</v>
      </c>
      <c r="G508" s="28">
        <f t="shared" si="50"/>
        <v>73.09354838709676</v>
      </c>
      <c r="H508" s="28"/>
      <c r="I508" s="28">
        <f t="shared" ref="I508:M508" si="51">AVERAGE(I476:I506)</f>
        <v>17.277741935483871</v>
      </c>
      <c r="J508" s="28">
        <f t="shared" si="51"/>
        <v>22.156451612903226</v>
      </c>
      <c r="K508" s="28">
        <f t="shared" si="51"/>
        <v>176.67741935483872</v>
      </c>
      <c r="L508" s="28">
        <f t="shared" si="51"/>
        <v>3.5339677419354834</v>
      </c>
      <c r="M508" s="28">
        <f t="shared" si="51"/>
        <v>6.4947741935483867</v>
      </c>
    </row>
    <row r="509" spans="1:13" ht="12" customHeight="1" x14ac:dyDescent="0.25">
      <c r="A509" s="40" t="s">
        <v>28</v>
      </c>
      <c r="B509" s="40"/>
      <c r="C509" s="40"/>
      <c r="D509" s="28">
        <f>SUM(D476:D506)</f>
        <v>72.8</v>
      </c>
      <c r="E509" s="28"/>
      <c r="F509" s="28"/>
      <c r="G509" s="28"/>
      <c r="H509" s="28"/>
      <c r="I509" s="28"/>
      <c r="J509" s="28">
        <f>SUM(J476:J506)</f>
        <v>686.85</v>
      </c>
      <c r="K509" s="28">
        <f>SUM(K476:K506)</f>
        <v>5477</v>
      </c>
      <c r="L509" s="28">
        <f>SUM(L476:L506)</f>
        <v>109.55299999999998</v>
      </c>
      <c r="M509" s="28">
        <f>SUM(M476:M506)</f>
        <v>201.33799999999999</v>
      </c>
    </row>
    <row r="510" spans="1:13" ht="12" customHeight="1" x14ac:dyDescent="0.25">
      <c r="A510" s="40" t="s">
        <v>29</v>
      </c>
      <c r="B510" s="40"/>
      <c r="C510" s="40"/>
      <c r="D510" s="28"/>
      <c r="E510" s="28">
        <f>MAX(E476:E506)</f>
        <v>30.67</v>
      </c>
      <c r="F510" s="28">
        <f>MAX(F476:F506)</f>
        <v>17.98</v>
      </c>
      <c r="G510" s="28">
        <f>MAX(G476:G506)</f>
        <v>97.8</v>
      </c>
      <c r="H510" s="28"/>
      <c r="I510" s="28">
        <f>MAX(I476:I506)</f>
        <v>19.2</v>
      </c>
      <c r="J510" s="28">
        <f>MAX(J476:J506)</f>
        <v>32.85</v>
      </c>
      <c r="K510" s="28">
        <f>MAX(K476:K506)</f>
        <v>401.8</v>
      </c>
      <c r="L510" s="28">
        <f>MAX(L476:L506)</f>
        <v>6.5570000000000004</v>
      </c>
      <c r="M510" s="28">
        <f>MAX(M476:M506)</f>
        <v>12.240000000000002</v>
      </c>
    </row>
    <row r="511" spans="1:13" ht="12" customHeight="1" x14ac:dyDescent="0.25">
      <c r="A511" s="40" t="s">
        <v>30</v>
      </c>
      <c r="B511" s="40"/>
      <c r="C511" s="40"/>
      <c r="D511" s="28"/>
      <c r="E511" s="28">
        <f>MIN(E476:E506)</f>
        <v>15.12</v>
      </c>
      <c r="F511" s="28">
        <f>MIN(F476:F506)</f>
        <v>5.1109999999999998</v>
      </c>
      <c r="G511" s="28">
        <f>MIN(G476:G506)</f>
        <v>44.05</v>
      </c>
      <c r="H511" s="28"/>
      <c r="I511" s="28">
        <f>MIN(I476:I506)</f>
        <v>14.35</v>
      </c>
      <c r="J511" s="28">
        <f>MIN(J476:J506)</f>
        <v>7.83</v>
      </c>
      <c r="K511" s="28">
        <f>MIN(K476:K506)</f>
        <v>80.7</v>
      </c>
      <c r="L511" s="28">
        <f>MIN(L476:L506)</f>
        <v>1.0569999999999999</v>
      </c>
      <c r="M511" s="28">
        <f>MIN(M476:M506)</f>
        <v>0.11549999999999905</v>
      </c>
    </row>
    <row r="512" spans="1:13" ht="12" customHeight="1" x14ac:dyDescent="0.25">
      <c r="A512" s="40" t="s">
        <v>31</v>
      </c>
      <c r="B512" s="40"/>
      <c r="C512" s="40">
        <f>SUM(E508+F508)/2</f>
        <v>16.494774193548388</v>
      </c>
      <c r="D512" s="28"/>
      <c r="E512" s="28"/>
      <c r="F512" s="28"/>
      <c r="G512" s="28"/>
      <c r="H512" s="28"/>
      <c r="I512" s="36"/>
      <c r="J512" s="41"/>
      <c r="K512" s="28"/>
      <c r="L512" s="28"/>
      <c r="M512" s="29"/>
    </row>
    <row r="513" spans="1:13" ht="12" customHeight="1" x14ac:dyDescent="0.25">
      <c r="A513" s="24"/>
      <c r="B513" s="24"/>
      <c r="C513" s="24"/>
      <c r="D513" s="25"/>
      <c r="E513" s="25"/>
      <c r="F513" s="25"/>
      <c r="G513" s="25"/>
      <c r="H513" s="26"/>
      <c r="I513" s="36"/>
      <c r="J513" s="27"/>
      <c r="K513" s="25"/>
      <c r="L513" s="28"/>
      <c r="M513" s="29"/>
    </row>
    <row r="514" spans="1:13" ht="12" customHeight="1" x14ac:dyDescent="0.25"/>
    <row r="515" spans="1:13" ht="12" customHeight="1" x14ac:dyDescent="0.25"/>
    <row r="516" spans="1:13" ht="12" customHeight="1" x14ac:dyDescent="0.25"/>
    <row r="517" spans="1:13" ht="12" customHeight="1" x14ac:dyDescent="0.25"/>
    <row r="518" spans="1:13" ht="12" customHeight="1" x14ac:dyDescent="0.25"/>
    <row r="519" spans="1:13" ht="12" customHeight="1" x14ac:dyDescent="0.25"/>
    <row r="520" spans="1:13" ht="12" customHeight="1" x14ac:dyDescent="0.25"/>
    <row r="521" spans="1:13" ht="12" customHeight="1" x14ac:dyDescent="0.25"/>
    <row r="522" spans="1:13" ht="12" customHeight="1" x14ac:dyDescent="0.25"/>
    <row r="523" spans="1:13" ht="12" customHeight="1" x14ac:dyDescent="0.25"/>
    <row r="524" spans="1:13" ht="12" customHeight="1" x14ac:dyDescent="0.25"/>
    <row r="525" spans="1:13" ht="12" customHeight="1" x14ac:dyDescent="0.25"/>
    <row r="526" spans="1:13" ht="12" customHeight="1" x14ac:dyDescent="0.25"/>
    <row r="527" spans="1:13" ht="12" customHeight="1" x14ac:dyDescent="0.25"/>
    <row r="528" spans="1:13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</sheetData>
  <printOptions gridLines="1"/>
  <pageMargins left="0.31496062992125984" right="0.31496062992125984" top="0" bottom="0" header="0.31496062992125984" footer="0.31496062992125984"/>
  <pageSetup paperSize="9" orientation="landscape" r:id="rId1"/>
  <rowBreaks count="10" manualBreakCount="10">
    <brk id="87" max="16383" man="1"/>
    <brk id="130" max="16383" man="1"/>
    <brk id="172" max="16383" man="1"/>
    <brk id="215" max="16383" man="1"/>
    <brk id="257" max="16383" man="1"/>
    <brk id="300" max="16383" man="1"/>
    <brk id="343" max="16383" man="1"/>
    <brk id="385" max="16383" man="1"/>
    <brk id="428" max="16383" man="1"/>
    <brk id="4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6" ma:contentTypeDescription="Create a new document." ma:contentTypeScope="" ma:versionID="4943891c34344126304934863dfb8a84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a22ae9e70507db13ea170d30909c6fd5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c35ecd-f063-4690-9567-82a48a5276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9553b1-b213-4891-8682-2ec3b8c94e5f}" ma:internalName="TaxCatchAll" ma:showField="CatchAllData" ma:web="55e2bc26-33db-4abf-b012-e46f3bf7ce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4C94E-BCF3-4CFD-85C6-1E4272113BC2}"/>
</file>

<file path=customXml/itemProps2.xml><?xml version="1.0" encoding="utf-8"?>
<ds:datastoreItem xmlns:ds="http://schemas.openxmlformats.org/officeDocument/2006/customXml" ds:itemID="{938E22A8-B89F-40D6-A732-0B71821F9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Plant &amp; Food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Rob Agnew</cp:lastModifiedBy>
  <cp:lastPrinted>2023-01-03T00:42:35Z</cp:lastPrinted>
  <dcterms:created xsi:type="dcterms:W3CDTF">2019-02-14T19:55:33Z</dcterms:created>
  <dcterms:modified xsi:type="dcterms:W3CDTF">2023-01-03T00:42:42Z</dcterms:modified>
</cp:coreProperties>
</file>