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800" activeTab="0"/>
  </bookViews>
  <sheets>
    <sheet name="AWATDATA" sheetId="1" r:id="rId1"/>
  </sheets>
  <definedNames>
    <definedName name="_Regression_Int" localSheetId="0" hidden="1">1</definedName>
    <definedName name="Print_Area_MI" localSheetId="0">'AWATDATA'!#REF!</definedName>
  </definedNames>
  <calcPr fullCalcOnLoad="1"/>
</workbook>
</file>

<file path=xl/sharedStrings.xml><?xml version="1.0" encoding="utf-8"?>
<sst xmlns="http://schemas.openxmlformats.org/spreadsheetml/2006/main" count="733" uniqueCount="44">
  <si>
    <t>Date</t>
  </si>
  <si>
    <t>Average Monthly</t>
  </si>
  <si>
    <t>Total Monthly</t>
  </si>
  <si>
    <t>Maximum Monthly</t>
  </si>
  <si>
    <t>Minimum Monthly</t>
  </si>
  <si>
    <t>Avg Monthly Temp</t>
  </si>
  <si>
    <t>Month</t>
  </si>
  <si>
    <t>Year</t>
  </si>
  <si>
    <t>Min</t>
  </si>
  <si>
    <t>Air</t>
  </si>
  <si>
    <t>Temp</t>
  </si>
  <si>
    <t>Max</t>
  </si>
  <si>
    <t>Growing</t>
  </si>
  <si>
    <t>Degree</t>
  </si>
  <si>
    <t>Total</t>
  </si>
  <si>
    <t>Rain</t>
  </si>
  <si>
    <t>(mm)</t>
  </si>
  <si>
    <t>RH</t>
  </si>
  <si>
    <t>%</t>
  </si>
  <si>
    <t>Wind</t>
  </si>
  <si>
    <t>Speed</t>
  </si>
  <si>
    <t>km/hr</t>
  </si>
  <si>
    <t>Avg</t>
  </si>
  <si>
    <t>km</t>
  </si>
  <si>
    <t>mm</t>
  </si>
  <si>
    <t>mj/m2</t>
  </si>
  <si>
    <t>9am</t>
  </si>
  <si>
    <t>200-400mm</t>
  </si>
  <si>
    <t>0-200mm</t>
  </si>
  <si>
    <t>Run</t>
  </si>
  <si>
    <t>Mean</t>
  </si>
  <si>
    <t>30cm</t>
  </si>
  <si>
    <t>10cm</t>
  </si>
  <si>
    <t>Days&gt;10</t>
  </si>
  <si>
    <t>Moisture</t>
  </si>
  <si>
    <t>Daily</t>
  </si>
  <si>
    <t>ET</t>
  </si>
  <si>
    <t>Energy</t>
  </si>
  <si>
    <t>Grass</t>
  </si>
  <si>
    <t>Soil</t>
  </si>
  <si>
    <t>Penman</t>
  </si>
  <si>
    <t>Solar</t>
  </si>
  <si>
    <t>Figures in bold substituted from Blenheim met station as missing data</t>
  </si>
  <si>
    <t>Awatere Dashwood Weather Station - Daily Summary at 0900 hours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</si>
</sst>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_)"/>
    <numFmt numFmtId="165" formatCode="0_)"/>
    <numFmt numFmtId="166" formatCode="0.0"/>
  </numFmts>
  <fonts count="6">
    <font>
      <sz val="12"/>
      <name val="Courier"/>
      <family val="0"/>
    </font>
    <font>
      <sz val="10"/>
      <name val="Arial"/>
      <family val="0"/>
    </font>
    <font>
      <b/>
      <sz val="10"/>
      <name val="Courier New"/>
      <family val="3"/>
    </font>
    <font>
      <b/>
      <sz val="10"/>
      <name val="Courier"/>
      <family val="3"/>
    </font>
    <font>
      <u val="single"/>
      <sz val="9"/>
      <color indexed="12"/>
      <name val="Courier"/>
      <family val="0"/>
    </font>
    <font>
      <u val="single"/>
      <sz val="9"/>
      <color indexed="36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164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 horizontal="left"/>
    </xf>
    <xf numFmtId="166" fontId="2" fillId="0" borderId="0" xfId="0" applyNumberFormat="1" applyFont="1" applyAlignment="1">
      <alignment horizontal="left"/>
    </xf>
    <xf numFmtId="166" fontId="2" fillId="0" borderId="0" xfId="0" applyNumberFormat="1" applyFont="1" applyAlignment="1" applyProtection="1">
      <alignment horizontal="left"/>
      <protection/>
    </xf>
    <xf numFmtId="166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6" fontId="3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494"/>
  <sheetViews>
    <sheetView showGridLines="0" tabSelected="1" zoomScale="75" zoomScaleNormal="75" workbookViewId="0" topLeftCell="A1">
      <selection activeCell="A1" sqref="A1"/>
    </sheetView>
  </sheetViews>
  <sheetFormatPr defaultColWidth="9.796875" defaultRowHeight="15"/>
  <cols>
    <col min="1" max="1" width="4.296875" style="3" customWidth="1"/>
    <col min="2" max="2" width="6.19921875" style="3" bestFit="1" customWidth="1"/>
    <col min="3" max="3" width="5.8984375" style="3" customWidth="1"/>
    <col min="4" max="4" width="6.09765625" style="3" bestFit="1" customWidth="1"/>
    <col min="5" max="5" width="7.296875" style="3" bestFit="1" customWidth="1"/>
    <col min="6" max="6" width="6.69921875" style="3" customWidth="1"/>
    <col min="7" max="7" width="5.3984375" style="3" bestFit="1" customWidth="1"/>
    <col min="8" max="8" width="5.796875" style="3" bestFit="1" customWidth="1"/>
    <col min="9" max="10" width="5.3984375" style="3" bestFit="1" customWidth="1"/>
    <col min="11" max="11" width="6.296875" style="3" bestFit="1" customWidth="1"/>
    <col min="12" max="12" width="7.296875" style="3" bestFit="1" customWidth="1"/>
    <col min="13" max="13" width="5.3984375" style="3" bestFit="1" customWidth="1"/>
    <col min="14" max="15" width="5.8984375" style="3" bestFit="1" customWidth="1"/>
    <col min="16" max="16" width="7.8984375" style="3" bestFit="1" customWidth="1"/>
    <col min="17" max="17" width="8.09765625" style="3" bestFit="1" customWidth="1"/>
    <col min="18" max="18" width="9.8984375" style="3" bestFit="1" customWidth="1"/>
    <col min="19" max="16384" width="9.796875" style="3" customWidth="1"/>
  </cols>
  <sheetData>
    <row r="1" ht="13.5">
      <c r="A1" s="1" t="s">
        <v>43</v>
      </c>
    </row>
    <row r="2" ht="13.5">
      <c r="A2" s="1"/>
    </row>
    <row r="3" spans="1:19" ht="13.5">
      <c r="A3" s="3" t="s">
        <v>0</v>
      </c>
      <c r="B3" s="3" t="s">
        <v>6</v>
      </c>
      <c r="C3" s="3" t="s">
        <v>7</v>
      </c>
      <c r="D3" s="3" t="s">
        <v>14</v>
      </c>
      <c r="E3" s="3" t="s">
        <v>12</v>
      </c>
      <c r="F3" s="3" t="s">
        <v>11</v>
      </c>
      <c r="G3" s="3" t="s">
        <v>8</v>
      </c>
      <c r="H3" s="3" t="s">
        <v>8</v>
      </c>
      <c r="I3" s="3" t="s">
        <v>39</v>
      </c>
      <c r="J3" s="3" t="s">
        <v>39</v>
      </c>
      <c r="K3" s="3" t="s">
        <v>41</v>
      </c>
      <c r="L3" s="3" t="s">
        <v>40</v>
      </c>
      <c r="M3" s="3" t="s">
        <v>17</v>
      </c>
      <c r="N3" s="3" t="s">
        <v>11</v>
      </c>
      <c r="O3" s="3" t="s">
        <v>22</v>
      </c>
      <c r="P3" s="3" t="s">
        <v>35</v>
      </c>
      <c r="Q3" s="3" t="s">
        <v>39</v>
      </c>
      <c r="R3" s="3" t="s">
        <v>39</v>
      </c>
      <c r="S3" s="4"/>
    </row>
    <row r="4" spans="4:19" ht="13.5">
      <c r="D4" s="3" t="s">
        <v>15</v>
      </c>
      <c r="E4" s="3" t="s">
        <v>13</v>
      </c>
      <c r="F4" s="3" t="s">
        <v>9</v>
      </c>
      <c r="G4" s="3" t="s">
        <v>9</v>
      </c>
      <c r="H4" s="3" t="s">
        <v>38</v>
      </c>
      <c r="I4" s="3" t="s">
        <v>10</v>
      </c>
      <c r="J4" s="3" t="s">
        <v>10</v>
      </c>
      <c r="K4" s="3" t="s">
        <v>37</v>
      </c>
      <c r="L4" s="3" t="s">
        <v>36</v>
      </c>
      <c r="M4" s="3" t="s">
        <v>35</v>
      </c>
      <c r="N4" s="3" t="s">
        <v>19</v>
      </c>
      <c r="O4" s="3" t="s">
        <v>19</v>
      </c>
      <c r="P4" s="3" t="s">
        <v>19</v>
      </c>
      <c r="Q4" s="3" t="s">
        <v>34</v>
      </c>
      <c r="R4" s="3" t="s">
        <v>34</v>
      </c>
      <c r="S4" s="4"/>
    </row>
    <row r="5" spans="4:19" ht="13.5">
      <c r="D5" s="3" t="s">
        <v>16</v>
      </c>
      <c r="E5" s="3" t="s">
        <v>33</v>
      </c>
      <c r="F5" s="3" t="s">
        <v>10</v>
      </c>
      <c r="G5" s="3" t="s">
        <v>10</v>
      </c>
      <c r="H5" s="3" t="s">
        <v>10</v>
      </c>
      <c r="I5" s="3" t="s">
        <v>32</v>
      </c>
      <c r="J5" s="3" t="s">
        <v>31</v>
      </c>
      <c r="M5" s="3" t="s">
        <v>30</v>
      </c>
      <c r="N5" s="3" t="s">
        <v>20</v>
      </c>
      <c r="O5" s="3" t="s">
        <v>20</v>
      </c>
      <c r="P5" s="3" t="s">
        <v>29</v>
      </c>
      <c r="Q5" s="3" t="s">
        <v>28</v>
      </c>
      <c r="R5" s="3" t="s">
        <v>27</v>
      </c>
      <c r="S5" s="4"/>
    </row>
    <row r="6" spans="9:19" ht="13.5">
      <c r="I6" s="3" t="s">
        <v>26</v>
      </c>
      <c r="J6" s="3" t="s">
        <v>26</v>
      </c>
      <c r="K6" s="3" t="s">
        <v>25</v>
      </c>
      <c r="L6" s="3" t="s">
        <v>24</v>
      </c>
      <c r="N6" s="3" t="s">
        <v>21</v>
      </c>
      <c r="O6" s="3" t="s">
        <v>21</v>
      </c>
      <c r="P6" s="3" t="s">
        <v>23</v>
      </c>
      <c r="Q6" s="3" t="s">
        <v>18</v>
      </c>
      <c r="R6" s="3" t="s">
        <v>18</v>
      </c>
      <c r="S6" s="4"/>
    </row>
    <row r="7" spans="1:19" ht="13.5">
      <c r="A7" s="8">
        <v>1</v>
      </c>
      <c r="B7" s="8">
        <v>1</v>
      </c>
      <c r="C7" s="8">
        <v>2005</v>
      </c>
      <c r="D7" s="9">
        <v>11</v>
      </c>
      <c r="E7" s="4">
        <f aca="true" t="shared" si="0" ref="E7:E37">IF((F7+G7)/2-10&lt;=0,0,(F7+G7)/2-10)</f>
        <v>2.3499999999999996</v>
      </c>
      <c r="F7" s="9">
        <v>15.17</v>
      </c>
      <c r="G7" s="9">
        <v>9.53</v>
      </c>
      <c r="H7" s="9">
        <v>7.35</v>
      </c>
      <c r="I7" s="9">
        <v>15.81</v>
      </c>
      <c r="J7" s="9">
        <v>18.13</v>
      </c>
      <c r="K7" s="9">
        <v>7.27</v>
      </c>
      <c r="L7" s="9">
        <v>0.645</v>
      </c>
      <c r="M7" s="9">
        <v>95.104</v>
      </c>
      <c r="N7" s="9">
        <v>33.6</v>
      </c>
      <c r="O7" s="9">
        <v>9.2433</v>
      </c>
      <c r="P7" s="9">
        <v>221.84</v>
      </c>
      <c r="Q7" s="9">
        <v>16.579</v>
      </c>
      <c r="R7" s="9">
        <v>20.248</v>
      </c>
      <c r="S7" s="4"/>
    </row>
    <row r="8" spans="1:19" ht="13.5">
      <c r="A8" s="8">
        <v>2</v>
      </c>
      <c r="B8" s="8">
        <v>1</v>
      </c>
      <c r="C8" s="8">
        <v>2005</v>
      </c>
      <c r="D8" s="9">
        <v>0</v>
      </c>
      <c r="E8" s="4">
        <f t="shared" si="0"/>
        <v>3.379999999999999</v>
      </c>
      <c r="F8" s="9">
        <v>18.68</v>
      </c>
      <c r="G8" s="9">
        <v>8.08</v>
      </c>
      <c r="H8" s="9">
        <v>6.119</v>
      </c>
      <c r="I8" s="9">
        <v>15.55</v>
      </c>
      <c r="J8" s="9">
        <v>16.89</v>
      </c>
      <c r="K8" s="9">
        <v>15.73</v>
      </c>
      <c r="L8" s="9">
        <v>2.142</v>
      </c>
      <c r="M8" s="9">
        <v>87.158</v>
      </c>
      <c r="N8" s="9">
        <v>27.81</v>
      </c>
      <c r="O8" s="9">
        <v>9.5033</v>
      </c>
      <c r="P8" s="9">
        <v>228.08</v>
      </c>
      <c r="Q8" s="9">
        <v>20.421</v>
      </c>
      <c r="R8" s="9">
        <v>23.897</v>
      </c>
      <c r="S8" s="4"/>
    </row>
    <row r="9" spans="1:19" ht="13.5">
      <c r="A9" s="8">
        <v>3</v>
      </c>
      <c r="B9" s="8">
        <v>1</v>
      </c>
      <c r="C9" s="8">
        <v>2005</v>
      </c>
      <c r="D9" s="9">
        <v>0</v>
      </c>
      <c r="E9" s="4">
        <f t="shared" si="0"/>
        <v>6.995000000000001</v>
      </c>
      <c r="F9" s="9">
        <v>23.91</v>
      </c>
      <c r="G9" s="9">
        <v>10.08</v>
      </c>
      <c r="H9" s="9">
        <v>7.6</v>
      </c>
      <c r="I9" s="9">
        <v>17.1</v>
      </c>
      <c r="J9" s="9">
        <v>17</v>
      </c>
      <c r="K9" s="9">
        <v>27.83</v>
      </c>
      <c r="L9" s="9">
        <v>5.041</v>
      </c>
      <c r="M9" s="9">
        <v>71.624</v>
      </c>
      <c r="N9" s="9">
        <v>51.63</v>
      </c>
      <c r="O9" s="9">
        <v>16.599</v>
      </c>
      <c r="P9" s="9">
        <v>398.37</v>
      </c>
      <c r="Q9" s="9">
        <v>19.586</v>
      </c>
      <c r="R9" s="9">
        <v>22.769</v>
      </c>
      <c r="S9" s="4"/>
    </row>
    <row r="10" spans="1:19" ht="13.5">
      <c r="A10" s="8">
        <v>4</v>
      </c>
      <c r="B10" s="8">
        <v>1</v>
      </c>
      <c r="C10" s="8">
        <v>2005</v>
      </c>
      <c r="D10" s="9">
        <v>0</v>
      </c>
      <c r="E10" s="4">
        <f t="shared" si="0"/>
        <v>8.75</v>
      </c>
      <c r="F10" s="9">
        <v>22.54</v>
      </c>
      <c r="G10" s="9">
        <v>14.96</v>
      </c>
      <c r="H10" s="9">
        <v>14.18</v>
      </c>
      <c r="I10" s="9">
        <v>17.21</v>
      </c>
      <c r="J10" s="9">
        <v>18.22</v>
      </c>
      <c r="K10" s="9">
        <v>18.41</v>
      </c>
      <c r="L10" s="9">
        <v>4.965</v>
      </c>
      <c r="M10" s="9">
        <v>67.125</v>
      </c>
      <c r="N10" s="9">
        <v>53.4</v>
      </c>
      <c r="O10" s="9">
        <v>22.117</v>
      </c>
      <c r="P10" s="9">
        <v>530.81</v>
      </c>
      <c r="Q10" s="9">
        <v>19.433</v>
      </c>
      <c r="R10" s="9">
        <v>21.708</v>
      </c>
      <c r="S10" s="4"/>
    </row>
    <row r="11" spans="1:19" ht="13.5">
      <c r="A11" s="8">
        <v>5</v>
      </c>
      <c r="B11" s="8">
        <v>1</v>
      </c>
      <c r="C11" s="8">
        <v>2005</v>
      </c>
      <c r="D11" s="9">
        <v>8</v>
      </c>
      <c r="E11" s="4">
        <f t="shared" si="0"/>
        <v>9.02</v>
      </c>
      <c r="F11" s="9">
        <v>22.59</v>
      </c>
      <c r="G11" s="9">
        <v>15.45</v>
      </c>
      <c r="H11" s="9">
        <v>12.95</v>
      </c>
      <c r="I11" s="9">
        <v>17.61</v>
      </c>
      <c r="J11" s="9">
        <v>18.18</v>
      </c>
      <c r="K11" s="9">
        <v>17.02</v>
      </c>
      <c r="L11" s="9">
        <v>3.392</v>
      </c>
      <c r="M11" s="9">
        <v>68.079</v>
      </c>
      <c r="N11" s="9">
        <v>40.83</v>
      </c>
      <c r="O11" s="9">
        <v>15.956</v>
      </c>
      <c r="P11" s="9">
        <v>382.95</v>
      </c>
      <c r="Q11" s="9">
        <v>17.655</v>
      </c>
      <c r="R11" s="9">
        <v>20.791</v>
      </c>
      <c r="S11" s="4"/>
    </row>
    <row r="12" spans="1:19" ht="13.5">
      <c r="A12" s="8">
        <v>6</v>
      </c>
      <c r="B12" s="8">
        <v>1</v>
      </c>
      <c r="C12" s="8">
        <v>2005</v>
      </c>
      <c r="D12" s="9">
        <v>0</v>
      </c>
      <c r="E12" s="4">
        <f t="shared" si="0"/>
        <v>7.219999999999999</v>
      </c>
      <c r="F12" s="9">
        <v>21.68</v>
      </c>
      <c r="G12" s="9">
        <v>12.76</v>
      </c>
      <c r="H12" s="9">
        <v>13.07</v>
      </c>
      <c r="I12" s="9">
        <v>17.42</v>
      </c>
      <c r="J12" s="9">
        <v>18.33</v>
      </c>
      <c r="K12" s="9">
        <v>11.31</v>
      </c>
      <c r="L12" s="9">
        <v>1.535</v>
      </c>
      <c r="M12" s="9">
        <v>93.1</v>
      </c>
      <c r="N12" s="9">
        <v>29.88</v>
      </c>
      <c r="O12" s="9">
        <v>5.1727</v>
      </c>
      <c r="P12" s="9">
        <v>124.14</v>
      </c>
      <c r="Q12" s="9">
        <v>19.887</v>
      </c>
      <c r="R12" s="9">
        <v>20.945</v>
      </c>
      <c r="S12" s="4"/>
    </row>
    <row r="13" spans="1:19" ht="13.5">
      <c r="A13" s="8">
        <v>7</v>
      </c>
      <c r="B13" s="8">
        <v>1</v>
      </c>
      <c r="C13" s="8">
        <v>2005</v>
      </c>
      <c r="D13" s="9">
        <v>12</v>
      </c>
      <c r="E13" s="4">
        <f t="shared" si="0"/>
        <v>9.344999999999999</v>
      </c>
      <c r="F13" s="9">
        <v>29.02</v>
      </c>
      <c r="G13" s="9">
        <v>9.67</v>
      </c>
      <c r="H13" s="9">
        <v>8.42</v>
      </c>
      <c r="I13" s="9">
        <v>18.01</v>
      </c>
      <c r="J13" s="9">
        <v>17.65</v>
      </c>
      <c r="K13" s="9">
        <v>23.61</v>
      </c>
      <c r="L13" s="9">
        <v>6.779</v>
      </c>
      <c r="M13" s="9">
        <v>64.892</v>
      </c>
      <c r="N13" s="9">
        <v>39.45</v>
      </c>
      <c r="O13" s="9">
        <v>15.312</v>
      </c>
      <c r="P13" s="9">
        <v>367.48</v>
      </c>
      <c r="Q13" s="9">
        <v>19.491</v>
      </c>
      <c r="R13" s="9">
        <v>20.786</v>
      </c>
      <c r="S13" s="4"/>
    </row>
    <row r="14" spans="1:19" ht="13.5">
      <c r="A14" s="8">
        <v>8</v>
      </c>
      <c r="B14" s="8">
        <v>1</v>
      </c>
      <c r="C14" s="8">
        <v>2005</v>
      </c>
      <c r="D14" s="9">
        <v>6.2</v>
      </c>
      <c r="E14" s="4">
        <f t="shared" si="0"/>
        <v>5.984999999999999</v>
      </c>
      <c r="F14" s="9">
        <v>18.62</v>
      </c>
      <c r="G14" s="9">
        <v>13.35</v>
      </c>
      <c r="H14" s="9">
        <v>13.26</v>
      </c>
      <c r="I14" s="9">
        <v>16.49</v>
      </c>
      <c r="J14" s="9">
        <v>18.73</v>
      </c>
      <c r="K14" s="9">
        <v>12.16</v>
      </c>
      <c r="L14" s="9">
        <v>1.508</v>
      </c>
      <c r="M14" s="9">
        <v>87.25</v>
      </c>
      <c r="N14" s="9">
        <v>30.24</v>
      </c>
      <c r="O14" s="9">
        <v>8.5545</v>
      </c>
      <c r="P14" s="9">
        <v>205.31</v>
      </c>
      <c r="Q14" s="9">
        <v>22.038</v>
      </c>
      <c r="R14" s="9">
        <v>27.201</v>
      </c>
      <c r="S14" s="4"/>
    </row>
    <row r="15" spans="1:19" ht="13.5">
      <c r="A15" s="8">
        <v>9</v>
      </c>
      <c r="B15" s="8">
        <v>1</v>
      </c>
      <c r="C15" s="8">
        <v>2005</v>
      </c>
      <c r="D15" s="9">
        <v>7.4</v>
      </c>
      <c r="E15" s="4">
        <f t="shared" si="0"/>
        <v>5.285</v>
      </c>
      <c r="F15" s="9">
        <v>19.89</v>
      </c>
      <c r="G15" s="9">
        <v>10.68</v>
      </c>
      <c r="H15" s="9">
        <v>7.71</v>
      </c>
      <c r="I15" s="9">
        <v>16.87</v>
      </c>
      <c r="J15" s="9">
        <v>18.01</v>
      </c>
      <c r="K15" s="9">
        <v>14.59</v>
      </c>
      <c r="L15" s="9">
        <v>1.808</v>
      </c>
      <c r="M15" s="9">
        <v>87.436</v>
      </c>
      <c r="N15" s="9">
        <v>32.88</v>
      </c>
      <c r="O15" s="9">
        <v>12.007</v>
      </c>
      <c r="P15" s="9">
        <v>288.18</v>
      </c>
      <c r="Q15" s="9">
        <v>23.76</v>
      </c>
      <c r="R15" s="9">
        <v>28.927</v>
      </c>
      <c r="S15" s="4"/>
    </row>
    <row r="16" spans="1:19" ht="13.5">
      <c r="A16" s="8">
        <v>10</v>
      </c>
      <c r="B16" s="8">
        <v>1</v>
      </c>
      <c r="C16" s="8">
        <v>2005</v>
      </c>
      <c r="D16" s="9">
        <v>0</v>
      </c>
      <c r="E16" s="4">
        <f t="shared" si="0"/>
        <v>3.4499999999999993</v>
      </c>
      <c r="F16" s="9">
        <v>16.3</v>
      </c>
      <c r="G16" s="9">
        <v>10.6</v>
      </c>
      <c r="H16" s="9">
        <v>9.93</v>
      </c>
      <c r="I16" s="9">
        <v>15.94</v>
      </c>
      <c r="J16" s="9">
        <v>17.46</v>
      </c>
      <c r="K16" s="9">
        <v>13.72</v>
      </c>
      <c r="L16" s="9">
        <v>1.79</v>
      </c>
      <c r="M16" s="9">
        <v>81.242</v>
      </c>
      <c r="N16" s="9">
        <v>42.33</v>
      </c>
      <c r="O16" s="9">
        <v>20.158</v>
      </c>
      <c r="P16" s="9">
        <v>483.79</v>
      </c>
      <c r="Q16" s="9">
        <v>24.964</v>
      </c>
      <c r="R16" s="9">
        <v>29.458</v>
      </c>
      <c r="S16" s="4"/>
    </row>
    <row r="17" spans="1:19" ht="13.5">
      <c r="A17" s="8">
        <v>11</v>
      </c>
      <c r="B17" s="8">
        <v>1</v>
      </c>
      <c r="C17" s="8">
        <v>2005</v>
      </c>
      <c r="D17" s="9">
        <v>0</v>
      </c>
      <c r="E17" s="4">
        <f t="shared" si="0"/>
        <v>2.785</v>
      </c>
      <c r="F17" s="9">
        <v>18.49</v>
      </c>
      <c r="G17" s="9">
        <v>7.08</v>
      </c>
      <c r="H17" s="9">
        <v>4.5</v>
      </c>
      <c r="I17" s="9">
        <v>15.15</v>
      </c>
      <c r="J17" s="9">
        <v>16.82</v>
      </c>
      <c r="K17" s="9">
        <v>14.15</v>
      </c>
      <c r="L17" s="9">
        <v>2.232</v>
      </c>
      <c r="M17" s="9">
        <v>82.421</v>
      </c>
      <c r="N17" s="9">
        <v>28.47</v>
      </c>
      <c r="O17" s="9">
        <v>8.9775</v>
      </c>
      <c r="P17" s="9">
        <v>215.46</v>
      </c>
      <c r="Q17" s="9">
        <v>24.553</v>
      </c>
      <c r="R17" s="9">
        <v>27.762</v>
      </c>
      <c r="S17" s="4"/>
    </row>
    <row r="18" spans="1:19" ht="13.5">
      <c r="A18" s="8">
        <v>12</v>
      </c>
      <c r="B18" s="8">
        <v>1</v>
      </c>
      <c r="C18" s="8">
        <v>2005</v>
      </c>
      <c r="D18" s="9">
        <v>0</v>
      </c>
      <c r="E18" s="4">
        <f t="shared" si="0"/>
        <v>4.537000000000001</v>
      </c>
      <c r="F18" s="9">
        <v>22.6</v>
      </c>
      <c r="G18" s="9">
        <v>6.474</v>
      </c>
      <c r="H18" s="9">
        <v>4.71</v>
      </c>
      <c r="I18" s="9">
        <v>16.4</v>
      </c>
      <c r="J18" s="9">
        <v>16.71</v>
      </c>
      <c r="K18" s="9">
        <v>31.23</v>
      </c>
      <c r="L18" s="9">
        <v>6.174</v>
      </c>
      <c r="M18" s="9">
        <v>74.052</v>
      </c>
      <c r="N18" s="9">
        <v>31.62</v>
      </c>
      <c r="O18" s="9">
        <v>11.822</v>
      </c>
      <c r="P18" s="9">
        <v>283.73</v>
      </c>
      <c r="Q18" s="9">
        <v>23.518</v>
      </c>
      <c r="R18" s="9">
        <v>26.986</v>
      </c>
      <c r="S18" s="4"/>
    </row>
    <row r="19" spans="1:19" ht="13.5">
      <c r="A19" s="8">
        <v>13</v>
      </c>
      <c r="B19" s="8">
        <v>1</v>
      </c>
      <c r="C19" s="8">
        <v>2005</v>
      </c>
      <c r="D19" s="9">
        <v>0</v>
      </c>
      <c r="E19" s="4">
        <f t="shared" si="0"/>
        <v>12.015</v>
      </c>
      <c r="F19" s="9">
        <v>28.84</v>
      </c>
      <c r="G19" s="9">
        <v>15.19</v>
      </c>
      <c r="H19" s="9">
        <v>9.43</v>
      </c>
      <c r="I19" s="9">
        <v>17.64</v>
      </c>
      <c r="J19" s="9">
        <v>18.13</v>
      </c>
      <c r="K19" s="9">
        <v>30.78</v>
      </c>
      <c r="L19" s="9">
        <v>9.74</v>
      </c>
      <c r="M19" s="9">
        <v>45.219</v>
      </c>
      <c r="N19" s="9">
        <v>48.18</v>
      </c>
      <c r="O19" s="9">
        <v>17.345</v>
      </c>
      <c r="P19" s="9">
        <v>416.28</v>
      </c>
      <c r="Q19" s="9">
        <v>22.38</v>
      </c>
      <c r="R19" s="9">
        <v>25.86</v>
      </c>
      <c r="S19" s="4"/>
    </row>
    <row r="20" spans="1:18" ht="13.5">
      <c r="A20" s="8">
        <v>14</v>
      </c>
      <c r="B20" s="8">
        <v>1</v>
      </c>
      <c r="C20" s="8">
        <v>2005</v>
      </c>
      <c r="D20" s="9">
        <v>0</v>
      </c>
      <c r="E20" s="4">
        <f t="shared" si="0"/>
        <v>7.75</v>
      </c>
      <c r="F20" s="9">
        <v>24.96</v>
      </c>
      <c r="G20" s="9">
        <v>10.54</v>
      </c>
      <c r="H20" s="9">
        <v>8.89</v>
      </c>
      <c r="I20" s="9">
        <v>19.59</v>
      </c>
      <c r="J20" s="9">
        <v>19.11</v>
      </c>
      <c r="K20" s="9">
        <v>30.46</v>
      </c>
      <c r="L20" s="9">
        <v>5.997</v>
      </c>
      <c r="M20" s="9">
        <v>67.129</v>
      </c>
      <c r="N20" s="9">
        <v>28.77</v>
      </c>
      <c r="O20" s="9">
        <v>11.339</v>
      </c>
      <c r="P20" s="9">
        <v>272.13</v>
      </c>
      <c r="Q20" s="9">
        <v>20.913</v>
      </c>
      <c r="R20" s="9">
        <v>24.319</v>
      </c>
    </row>
    <row r="21" spans="1:18" ht="13.5">
      <c r="A21" s="8">
        <v>15</v>
      </c>
      <c r="B21" s="8">
        <v>1</v>
      </c>
      <c r="C21" s="8">
        <v>2005</v>
      </c>
      <c r="D21" s="9">
        <v>0</v>
      </c>
      <c r="E21" s="4">
        <f t="shared" si="0"/>
        <v>8.195</v>
      </c>
      <c r="F21" s="9">
        <v>26.31</v>
      </c>
      <c r="G21" s="9">
        <v>10.08</v>
      </c>
      <c r="H21" s="9">
        <v>8.25</v>
      </c>
      <c r="I21" s="9">
        <v>20.31</v>
      </c>
      <c r="J21" s="9">
        <v>19.9</v>
      </c>
      <c r="K21" s="9">
        <v>30.03</v>
      </c>
      <c r="L21" s="9">
        <v>5.732</v>
      </c>
      <c r="M21" s="9">
        <v>72.936</v>
      </c>
      <c r="N21" s="9">
        <v>34.35</v>
      </c>
      <c r="O21" s="9">
        <v>10.937</v>
      </c>
      <c r="P21" s="9">
        <v>262.48</v>
      </c>
      <c r="Q21" s="9">
        <v>19.43</v>
      </c>
      <c r="R21" s="9">
        <v>23.029</v>
      </c>
    </row>
    <row r="22" spans="1:18" ht="13.5">
      <c r="A22" s="8">
        <v>16</v>
      </c>
      <c r="B22" s="8">
        <v>1</v>
      </c>
      <c r="C22" s="8">
        <v>2005</v>
      </c>
      <c r="D22" s="9">
        <v>0</v>
      </c>
      <c r="E22" s="4">
        <f t="shared" si="0"/>
        <v>7.939999999999998</v>
      </c>
      <c r="F22" s="9">
        <v>24.36</v>
      </c>
      <c r="G22" s="9">
        <v>11.52</v>
      </c>
      <c r="H22" s="9">
        <v>10.32</v>
      </c>
      <c r="I22" s="9">
        <v>20.79</v>
      </c>
      <c r="J22" s="9">
        <v>20.45</v>
      </c>
      <c r="K22" s="9">
        <v>29.38</v>
      </c>
      <c r="L22" s="9">
        <v>4.513</v>
      </c>
      <c r="M22" s="9">
        <v>80.166</v>
      </c>
      <c r="N22" s="9">
        <v>47.91</v>
      </c>
      <c r="O22" s="9">
        <v>12.728</v>
      </c>
      <c r="P22" s="9">
        <v>305.47</v>
      </c>
      <c r="Q22" s="9">
        <v>18.818</v>
      </c>
      <c r="R22" s="9">
        <v>21.897</v>
      </c>
    </row>
    <row r="23" spans="1:18" ht="13.5">
      <c r="A23" s="8">
        <v>17</v>
      </c>
      <c r="B23" s="8">
        <v>1</v>
      </c>
      <c r="C23" s="8">
        <v>2005</v>
      </c>
      <c r="D23" s="9">
        <v>0</v>
      </c>
      <c r="E23" s="4">
        <f t="shared" si="0"/>
        <v>10.135000000000002</v>
      </c>
      <c r="F23" s="9">
        <v>25.3</v>
      </c>
      <c r="G23" s="9">
        <v>14.97</v>
      </c>
      <c r="H23" s="9">
        <v>12.36</v>
      </c>
      <c r="I23" s="9">
        <v>20.67</v>
      </c>
      <c r="J23" s="9">
        <v>20.84</v>
      </c>
      <c r="K23" s="9">
        <v>26.52</v>
      </c>
      <c r="L23" s="9">
        <v>7.91</v>
      </c>
      <c r="M23" s="9">
        <v>53.378</v>
      </c>
      <c r="N23" s="9">
        <v>66.9</v>
      </c>
      <c r="O23" s="9">
        <v>28.46</v>
      </c>
      <c r="P23" s="9">
        <v>683.04</v>
      </c>
      <c r="Q23" s="9">
        <v>16.973</v>
      </c>
      <c r="R23" s="9">
        <v>20.702</v>
      </c>
    </row>
    <row r="24" spans="1:18" ht="13.5">
      <c r="A24" s="8">
        <v>18</v>
      </c>
      <c r="B24" s="8">
        <v>1</v>
      </c>
      <c r="C24" s="8">
        <v>2005</v>
      </c>
      <c r="D24" s="9">
        <v>0</v>
      </c>
      <c r="E24" s="4">
        <f t="shared" si="0"/>
        <v>7.82</v>
      </c>
      <c r="F24" s="9">
        <v>24.21</v>
      </c>
      <c r="G24" s="9">
        <v>11.43</v>
      </c>
      <c r="H24" s="9">
        <v>7.97</v>
      </c>
      <c r="I24" s="9">
        <v>19.67</v>
      </c>
      <c r="J24" s="9">
        <v>20.34</v>
      </c>
      <c r="K24" s="9">
        <v>28.84</v>
      </c>
      <c r="L24" s="9">
        <v>7.56</v>
      </c>
      <c r="M24" s="9">
        <v>43.765</v>
      </c>
      <c r="N24" s="9">
        <v>64.35</v>
      </c>
      <c r="O24" s="9">
        <v>22.952</v>
      </c>
      <c r="P24" s="9">
        <v>550.85</v>
      </c>
      <c r="Q24" s="9">
        <v>15.777</v>
      </c>
      <c r="R24" s="9">
        <v>19.17</v>
      </c>
    </row>
    <row r="25" spans="1:18" ht="13.5">
      <c r="A25" s="8">
        <v>19</v>
      </c>
      <c r="B25" s="8">
        <v>1</v>
      </c>
      <c r="C25" s="8">
        <v>2005</v>
      </c>
      <c r="D25" s="9">
        <v>0</v>
      </c>
      <c r="E25" s="4">
        <f t="shared" si="0"/>
        <v>4.390000000000001</v>
      </c>
      <c r="F25" s="9">
        <v>18.2</v>
      </c>
      <c r="G25" s="9">
        <v>10.58</v>
      </c>
      <c r="H25" s="9">
        <v>10.42</v>
      </c>
      <c r="I25" s="9">
        <v>20.03</v>
      </c>
      <c r="J25" s="9">
        <v>20.6</v>
      </c>
      <c r="K25" s="9">
        <v>17.9</v>
      </c>
      <c r="L25" s="9">
        <v>3.263</v>
      </c>
      <c r="M25" s="9">
        <v>69.356</v>
      </c>
      <c r="N25" s="9">
        <v>27.78</v>
      </c>
      <c r="O25" s="9">
        <v>8.4763</v>
      </c>
      <c r="P25" s="9">
        <v>203.43</v>
      </c>
      <c r="Q25" s="9">
        <v>14.746</v>
      </c>
      <c r="R25" s="9">
        <v>18.112</v>
      </c>
    </row>
    <row r="26" spans="1:18" ht="13.5">
      <c r="A26" s="8">
        <v>20</v>
      </c>
      <c r="B26" s="8">
        <v>1</v>
      </c>
      <c r="C26" s="8">
        <v>2005</v>
      </c>
      <c r="D26" s="9">
        <v>0</v>
      </c>
      <c r="E26" s="4">
        <f t="shared" si="0"/>
        <v>6.530000000000001</v>
      </c>
      <c r="F26" s="9">
        <v>24.71</v>
      </c>
      <c r="G26" s="9">
        <v>8.35</v>
      </c>
      <c r="H26" s="9">
        <v>5.591</v>
      </c>
      <c r="I26" s="9">
        <v>18.63</v>
      </c>
      <c r="J26" s="9">
        <v>19.71</v>
      </c>
      <c r="K26" s="9">
        <v>29.57</v>
      </c>
      <c r="L26" s="9">
        <v>8.57</v>
      </c>
      <c r="M26" s="9">
        <v>55.995</v>
      </c>
      <c r="N26" s="9">
        <v>73.6</v>
      </c>
      <c r="O26" s="9">
        <v>27.28</v>
      </c>
      <c r="P26" s="9">
        <v>654.71</v>
      </c>
      <c r="Q26" s="9">
        <v>14.116</v>
      </c>
      <c r="R26" s="9">
        <v>17.442</v>
      </c>
    </row>
    <row r="27" spans="1:18" ht="13.5">
      <c r="A27" s="8">
        <v>21</v>
      </c>
      <c r="B27" s="8">
        <v>1</v>
      </c>
      <c r="C27" s="8">
        <v>2005</v>
      </c>
      <c r="D27" s="9">
        <v>0</v>
      </c>
      <c r="E27" s="4">
        <f t="shared" si="0"/>
        <v>10.795000000000002</v>
      </c>
      <c r="F27" s="9">
        <v>26.66</v>
      </c>
      <c r="G27" s="9">
        <v>14.93</v>
      </c>
      <c r="H27" s="9">
        <v>13.22</v>
      </c>
      <c r="I27" s="9">
        <v>19.68</v>
      </c>
      <c r="J27" s="9">
        <v>20.09</v>
      </c>
      <c r="K27" s="9">
        <v>30.42</v>
      </c>
      <c r="L27" s="9">
        <v>9.04</v>
      </c>
      <c r="M27" s="9">
        <v>43.964</v>
      </c>
      <c r="N27" s="9">
        <v>57.81</v>
      </c>
      <c r="O27" s="9">
        <v>30.251</v>
      </c>
      <c r="P27" s="9">
        <v>726.03</v>
      </c>
      <c r="Q27" s="9">
        <v>13.358</v>
      </c>
      <c r="R27" s="9">
        <v>16.427</v>
      </c>
    </row>
    <row r="28" spans="1:18" ht="13.5">
      <c r="A28" s="8">
        <v>22</v>
      </c>
      <c r="B28" s="8">
        <v>1</v>
      </c>
      <c r="C28" s="8">
        <v>2005</v>
      </c>
      <c r="D28" s="9">
        <v>0</v>
      </c>
      <c r="E28" s="4">
        <f t="shared" si="0"/>
        <v>10.41</v>
      </c>
      <c r="F28" s="9">
        <v>25.4</v>
      </c>
      <c r="G28" s="9">
        <v>15.42</v>
      </c>
      <c r="H28" s="9">
        <v>13.12</v>
      </c>
      <c r="I28" s="9">
        <v>20.89</v>
      </c>
      <c r="J28" s="9">
        <v>20.57</v>
      </c>
      <c r="K28" s="9">
        <v>24.89</v>
      </c>
      <c r="L28" s="9">
        <v>6.667</v>
      </c>
      <c r="M28" s="9">
        <v>55.974</v>
      </c>
      <c r="N28" s="9">
        <v>54.21</v>
      </c>
      <c r="O28" s="9">
        <v>22.711</v>
      </c>
      <c r="P28" s="9">
        <v>545.07</v>
      </c>
      <c r="Q28" s="9">
        <v>12.709</v>
      </c>
      <c r="R28" s="9">
        <v>15.479</v>
      </c>
    </row>
    <row r="29" spans="1:18" ht="13.5">
      <c r="A29" s="8">
        <v>23</v>
      </c>
      <c r="B29" s="8">
        <v>1</v>
      </c>
      <c r="C29" s="8">
        <v>2005</v>
      </c>
      <c r="D29" s="9">
        <v>0</v>
      </c>
      <c r="E29" s="4">
        <f t="shared" si="0"/>
        <v>12.115000000000002</v>
      </c>
      <c r="F29" s="9">
        <v>25.55</v>
      </c>
      <c r="G29" s="9">
        <v>18.68</v>
      </c>
      <c r="H29" s="9">
        <v>17.96</v>
      </c>
      <c r="I29" s="9">
        <v>21.72</v>
      </c>
      <c r="J29" s="9">
        <v>21.26</v>
      </c>
      <c r="K29" s="9">
        <v>16.67</v>
      </c>
      <c r="L29" s="9">
        <v>3.866</v>
      </c>
      <c r="M29" s="9">
        <v>70.196</v>
      </c>
      <c r="N29" s="9">
        <v>43.14</v>
      </c>
      <c r="O29" s="9">
        <v>19.463</v>
      </c>
      <c r="P29" s="9">
        <v>467.11</v>
      </c>
      <c r="Q29" s="9">
        <v>12.232</v>
      </c>
      <c r="R29" s="9">
        <v>14.782</v>
      </c>
    </row>
    <row r="30" spans="1:18" ht="13.5">
      <c r="A30" s="8">
        <v>24</v>
      </c>
      <c r="B30" s="8">
        <v>1</v>
      </c>
      <c r="C30" s="8">
        <v>2005</v>
      </c>
      <c r="D30" s="9">
        <v>0</v>
      </c>
      <c r="E30" s="4">
        <f t="shared" si="0"/>
        <v>7.41</v>
      </c>
      <c r="F30" s="9">
        <v>20.99</v>
      </c>
      <c r="G30" s="9">
        <v>13.83</v>
      </c>
      <c r="H30" s="9">
        <v>13.13</v>
      </c>
      <c r="I30" s="9">
        <v>20.41</v>
      </c>
      <c r="J30" s="9">
        <v>21.18</v>
      </c>
      <c r="K30" s="9">
        <v>14.49</v>
      </c>
      <c r="L30" s="9">
        <v>1.913</v>
      </c>
      <c r="M30" s="9">
        <v>88.354</v>
      </c>
      <c r="N30" s="9">
        <v>34.38</v>
      </c>
      <c r="O30" s="9">
        <v>8.5149</v>
      </c>
      <c r="P30" s="9">
        <v>204.36</v>
      </c>
      <c r="Q30" s="9">
        <v>11.874</v>
      </c>
      <c r="R30" s="9">
        <v>14.348</v>
      </c>
    </row>
    <row r="31" spans="1:18" ht="13.5">
      <c r="A31" s="8">
        <v>25</v>
      </c>
      <c r="B31" s="8">
        <v>1</v>
      </c>
      <c r="C31" s="8">
        <v>2005</v>
      </c>
      <c r="D31" s="9">
        <v>0</v>
      </c>
      <c r="E31" s="4">
        <f t="shared" si="0"/>
        <v>8.225000000000001</v>
      </c>
      <c r="F31" s="9">
        <v>21.76</v>
      </c>
      <c r="G31" s="9">
        <v>14.69</v>
      </c>
      <c r="H31" s="9">
        <v>15.55</v>
      </c>
      <c r="I31" s="9">
        <v>20.45</v>
      </c>
      <c r="J31" s="9">
        <v>20.97</v>
      </c>
      <c r="K31" s="9">
        <v>20.62</v>
      </c>
      <c r="L31" s="9">
        <v>3.044</v>
      </c>
      <c r="M31" s="9">
        <v>83.913</v>
      </c>
      <c r="N31" s="9">
        <v>29.16</v>
      </c>
      <c r="O31" s="9">
        <v>11.887</v>
      </c>
      <c r="P31" s="9">
        <v>285.28</v>
      </c>
      <c r="Q31" s="9">
        <v>11.646</v>
      </c>
      <c r="R31" s="9">
        <v>13.941</v>
      </c>
    </row>
    <row r="32" spans="1:18" ht="13.5">
      <c r="A32" s="8">
        <v>26</v>
      </c>
      <c r="B32" s="8">
        <v>1</v>
      </c>
      <c r="C32" s="8">
        <v>2005</v>
      </c>
      <c r="D32" s="9">
        <v>0</v>
      </c>
      <c r="E32" s="4">
        <f t="shared" si="0"/>
        <v>8.05</v>
      </c>
      <c r="F32" s="9">
        <v>23.01</v>
      </c>
      <c r="G32" s="9">
        <v>13.09</v>
      </c>
      <c r="H32" s="9">
        <v>12.41</v>
      </c>
      <c r="I32" s="9">
        <v>20</v>
      </c>
      <c r="J32" s="9">
        <v>21.15</v>
      </c>
      <c r="K32" s="9">
        <v>27.12</v>
      </c>
      <c r="L32" s="9">
        <v>3.745</v>
      </c>
      <c r="M32" s="9">
        <v>77.093</v>
      </c>
      <c r="N32" s="9">
        <v>28.5</v>
      </c>
      <c r="O32" s="9">
        <v>10.78</v>
      </c>
      <c r="P32" s="9">
        <v>258.71</v>
      </c>
      <c r="Q32" s="9">
        <v>11.372</v>
      </c>
      <c r="R32" s="9">
        <v>13.647</v>
      </c>
    </row>
    <row r="33" spans="1:18" ht="13.5">
      <c r="A33" s="8">
        <v>27</v>
      </c>
      <c r="B33" s="8">
        <v>1</v>
      </c>
      <c r="C33" s="8">
        <v>2005</v>
      </c>
      <c r="D33" s="9">
        <v>0</v>
      </c>
      <c r="E33" s="4">
        <f t="shared" si="0"/>
        <v>5.633999999999999</v>
      </c>
      <c r="F33" s="9">
        <v>25.58</v>
      </c>
      <c r="G33" s="9">
        <v>5.688</v>
      </c>
      <c r="H33" s="9">
        <v>3.937</v>
      </c>
      <c r="I33" s="9">
        <v>20.35</v>
      </c>
      <c r="J33" s="9">
        <v>20.84</v>
      </c>
      <c r="K33" s="9">
        <v>28.04</v>
      </c>
      <c r="L33" s="9">
        <v>5.847</v>
      </c>
      <c r="M33" s="9">
        <v>69.512</v>
      </c>
      <c r="N33" s="9">
        <v>21.33</v>
      </c>
      <c r="O33" s="9">
        <v>7.5825</v>
      </c>
      <c r="P33" s="9">
        <v>181.98</v>
      </c>
      <c r="Q33" s="9">
        <v>11.066</v>
      </c>
      <c r="R33" s="9">
        <v>13.415</v>
      </c>
    </row>
    <row r="34" spans="1:18" ht="13.5">
      <c r="A34" s="8">
        <v>28</v>
      </c>
      <c r="B34" s="8">
        <v>1</v>
      </c>
      <c r="C34" s="8">
        <v>2005</v>
      </c>
      <c r="D34" s="9">
        <v>0</v>
      </c>
      <c r="E34" s="4">
        <f t="shared" si="0"/>
        <v>7.02</v>
      </c>
      <c r="F34" s="9">
        <v>22.9</v>
      </c>
      <c r="G34" s="9">
        <v>11.14</v>
      </c>
      <c r="H34" s="9">
        <v>7.7</v>
      </c>
      <c r="I34" s="9">
        <v>20.94</v>
      </c>
      <c r="J34" s="9">
        <v>21.41</v>
      </c>
      <c r="K34" s="9">
        <v>23.74</v>
      </c>
      <c r="L34" s="9">
        <v>3.492</v>
      </c>
      <c r="M34" s="9">
        <v>75.298</v>
      </c>
      <c r="N34" s="9">
        <v>25.44</v>
      </c>
      <c r="O34" s="9">
        <v>10.741</v>
      </c>
      <c r="P34" s="9">
        <v>257.79</v>
      </c>
      <c r="Q34" s="9">
        <v>10.844</v>
      </c>
      <c r="R34" s="9">
        <v>13.17</v>
      </c>
    </row>
    <row r="35" spans="1:18" ht="13.5">
      <c r="A35" s="8">
        <v>29</v>
      </c>
      <c r="B35" s="8">
        <v>1</v>
      </c>
      <c r="C35" s="8">
        <v>2005</v>
      </c>
      <c r="D35" s="9">
        <v>0</v>
      </c>
      <c r="E35" s="4">
        <f t="shared" si="0"/>
        <v>6.920000000000002</v>
      </c>
      <c r="F35" s="9">
        <v>19.45</v>
      </c>
      <c r="G35" s="9">
        <v>14.39</v>
      </c>
      <c r="H35" s="9">
        <v>14.74</v>
      </c>
      <c r="I35" s="9">
        <v>21.09</v>
      </c>
      <c r="J35" s="9">
        <v>22.03</v>
      </c>
      <c r="K35" s="9">
        <v>14.41</v>
      </c>
      <c r="L35" s="9">
        <v>2.889</v>
      </c>
      <c r="M35" s="9">
        <v>83.18</v>
      </c>
      <c r="N35" s="9">
        <v>32.07</v>
      </c>
      <c r="O35" s="9">
        <v>14.919</v>
      </c>
      <c r="P35" s="9">
        <v>358.05</v>
      </c>
      <c r="Q35" s="9">
        <v>10.656</v>
      </c>
      <c r="R35" s="9">
        <v>13.002</v>
      </c>
    </row>
    <row r="36" spans="1:18" ht="13.5">
      <c r="A36" s="8">
        <v>30</v>
      </c>
      <c r="B36" s="8">
        <v>1</v>
      </c>
      <c r="C36" s="8">
        <v>2005</v>
      </c>
      <c r="D36" s="9">
        <v>0</v>
      </c>
      <c r="E36" s="4">
        <f t="shared" si="0"/>
        <v>9.094999999999999</v>
      </c>
      <c r="F36" s="9">
        <v>24.71</v>
      </c>
      <c r="G36" s="9">
        <v>13.48</v>
      </c>
      <c r="H36" s="9">
        <v>11.33</v>
      </c>
      <c r="I36" s="9">
        <v>20.42</v>
      </c>
      <c r="J36" s="9">
        <v>21.04</v>
      </c>
      <c r="K36" s="9">
        <v>23.73</v>
      </c>
      <c r="L36" s="9">
        <v>5.406</v>
      </c>
      <c r="M36" s="9">
        <v>63.712</v>
      </c>
      <c r="N36" s="9">
        <v>26.52</v>
      </c>
      <c r="O36" s="9">
        <v>12.091</v>
      </c>
      <c r="P36" s="9">
        <v>290.18</v>
      </c>
      <c r="Q36" s="9">
        <v>10.468</v>
      </c>
      <c r="R36" s="9">
        <v>12.817</v>
      </c>
    </row>
    <row r="37" spans="1:18" ht="13.5">
      <c r="A37" s="8">
        <v>31</v>
      </c>
      <c r="B37" s="8">
        <v>1</v>
      </c>
      <c r="C37" s="8">
        <v>2005</v>
      </c>
      <c r="D37" s="9">
        <v>0</v>
      </c>
      <c r="E37" s="4">
        <f t="shared" si="0"/>
        <v>8.355</v>
      </c>
      <c r="F37" s="9">
        <v>24.96</v>
      </c>
      <c r="G37" s="9">
        <v>11.75</v>
      </c>
      <c r="H37" s="9">
        <v>8.6</v>
      </c>
      <c r="I37" s="9">
        <v>21.8</v>
      </c>
      <c r="J37" s="9">
        <v>21.35</v>
      </c>
      <c r="K37" s="9">
        <v>21.67</v>
      </c>
      <c r="L37" s="9">
        <v>4.33</v>
      </c>
      <c r="M37" s="9">
        <v>72.832</v>
      </c>
      <c r="N37" s="9">
        <v>45.75</v>
      </c>
      <c r="O37" s="9">
        <v>13.273</v>
      </c>
      <c r="P37" s="9">
        <v>318.56</v>
      </c>
      <c r="Q37" s="9">
        <v>10.301</v>
      </c>
      <c r="R37" s="9">
        <v>12.665</v>
      </c>
    </row>
    <row r="39" spans="1:18" ht="13.5">
      <c r="A39" s="2" t="s">
        <v>1</v>
      </c>
      <c r="B39" s="2"/>
      <c r="C39" s="2"/>
      <c r="D39" s="2"/>
      <c r="E39" s="2"/>
      <c r="F39" s="2">
        <f aca="true" t="shared" si="1" ref="F39:M39">AVERAGE(F7:F37)</f>
        <v>22.817741935483877</v>
      </c>
      <c r="G39" s="2">
        <f t="shared" si="1"/>
        <v>11.885870967741933</v>
      </c>
      <c r="H39" s="2">
        <f t="shared" si="1"/>
        <v>10.152483870967743</v>
      </c>
      <c r="I39" s="2">
        <f t="shared" si="1"/>
        <v>18.85935483870968</v>
      </c>
      <c r="J39" s="2">
        <f t="shared" si="1"/>
        <v>19.454838709677414</v>
      </c>
      <c r="K39" s="2">
        <f t="shared" si="1"/>
        <v>21.81645161290322</v>
      </c>
      <c r="L39" s="2">
        <f t="shared" si="1"/>
        <v>4.565645161290322</v>
      </c>
      <c r="M39" s="2">
        <f t="shared" si="1"/>
        <v>71.9824193548387</v>
      </c>
      <c r="N39" s="2"/>
      <c r="O39" s="2">
        <f>AVERAGE(O7:O37)</f>
        <v>14.746870967741936</v>
      </c>
      <c r="P39" s="2">
        <f>AVERAGE(P7:P37)</f>
        <v>353.92419354838717</v>
      </c>
      <c r="Q39" s="2">
        <f>AVERAGE(Q7:Q37)</f>
        <v>16.824645161290324</v>
      </c>
      <c r="R39" s="2">
        <f>AVERAGE(R7:R37)</f>
        <v>19.861354838709673</v>
      </c>
    </row>
    <row r="40" spans="1:16" ht="13.5">
      <c r="A40" s="2" t="s">
        <v>2</v>
      </c>
      <c r="B40" s="2"/>
      <c r="C40" s="2"/>
      <c r="D40" s="2">
        <f>SUM(D7:D37)</f>
        <v>44.6</v>
      </c>
      <c r="E40" s="2">
        <f>SUM(E7:E37)</f>
        <v>227.906</v>
      </c>
      <c r="F40" s="2"/>
      <c r="G40" s="2"/>
      <c r="H40" s="2"/>
      <c r="I40" s="2"/>
      <c r="J40" s="2"/>
      <c r="K40" s="2">
        <f>SUM(K7:K37)</f>
        <v>676.3099999999998</v>
      </c>
      <c r="L40" s="2">
        <f>SUM(L7:L37)</f>
        <v>141.535</v>
      </c>
      <c r="M40" s="2"/>
      <c r="N40" s="2"/>
      <c r="P40" s="2">
        <f>SUM(P7:P37)</f>
        <v>10971.650000000001</v>
      </c>
    </row>
    <row r="41" spans="1:18" ht="13.5">
      <c r="A41" s="2" t="s">
        <v>3</v>
      </c>
      <c r="B41" s="2"/>
      <c r="C41" s="2"/>
      <c r="D41" s="2"/>
      <c r="E41" s="2"/>
      <c r="F41" s="2">
        <f>MAX(F7:F37)</f>
        <v>29.02</v>
      </c>
      <c r="G41" s="2"/>
      <c r="H41" s="2"/>
      <c r="I41" s="2"/>
      <c r="J41" s="2"/>
      <c r="K41" s="2"/>
      <c r="M41" s="2"/>
      <c r="N41" s="2">
        <f>MAX(N7:N37)</f>
        <v>73.6</v>
      </c>
      <c r="Q41" s="2">
        <f>MAX(Q7:Q37)</f>
        <v>24.964</v>
      </c>
      <c r="R41" s="2">
        <f>MAX(R7:R37)</f>
        <v>29.458</v>
      </c>
    </row>
    <row r="42" spans="1:18" ht="13.5">
      <c r="A42" s="2" t="s">
        <v>4</v>
      </c>
      <c r="B42" s="2"/>
      <c r="C42" s="2"/>
      <c r="D42" s="2"/>
      <c r="E42" s="2"/>
      <c r="F42" s="2"/>
      <c r="G42" s="2">
        <f>MIN(G7:G37)</f>
        <v>5.688</v>
      </c>
      <c r="H42" s="2">
        <f>MIN(H7:H37)</f>
        <v>3.937</v>
      </c>
      <c r="I42" s="2"/>
      <c r="J42" s="2"/>
      <c r="K42" s="2"/>
      <c r="M42" s="2"/>
      <c r="N42" s="2"/>
      <c r="Q42" s="2">
        <f>MIN(Q7:Q37)</f>
        <v>10.301</v>
      </c>
      <c r="R42" s="2">
        <f>MIN(R7:R37)</f>
        <v>12.665</v>
      </c>
    </row>
    <row r="43" spans="1:17" ht="13.5">
      <c r="A43" s="2" t="s">
        <v>5</v>
      </c>
      <c r="B43" s="2"/>
      <c r="C43" s="2"/>
      <c r="D43" s="2">
        <f>SUM(F39+G39)/2</f>
        <v>17.351806451612905</v>
      </c>
      <c r="E43" s="2"/>
      <c r="F43" s="9"/>
      <c r="G43" s="2"/>
      <c r="H43" s="2"/>
      <c r="I43" s="2"/>
      <c r="J43" s="2"/>
      <c r="K43" s="9"/>
      <c r="M43" s="2"/>
      <c r="N43" s="2"/>
      <c r="Q43" s="4"/>
    </row>
    <row r="44" ht="13.5">
      <c r="A44" s="1" t="s">
        <v>43</v>
      </c>
    </row>
    <row r="45" spans="1:18" ht="13.5">
      <c r="A45" s="3" t="s">
        <v>0</v>
      </c>
      <c r="B45" s="3" t="s">
        <v>6</v>
      </c>
      <c r="C45" s="3" t="s">
        <v>7</v>
      </c>
      <c r="D45" s="3" t="s">
        <v>14</v>
      </c>
      <c r="E45" s="3" t="s">
        <v>12</v>
      </c>
      <c r="F45" s="3" t="s">
        <v>11</v>
      </c>
      <c r="G45" s="3" t="s">
        <v>8</v>
      </c>
      <c r="H45" s="3" t="s">
        <v>8</v>
      </c>
      <c r="I45" s="3" t="s">
        <v>39</v>
      </c>
      <c r="J45" s="3" t="s">
        <v>39</v>
      </c>
      <c r="K45" s="3" t="s">
        <v>41</v>
      </c>
      <c r="L45" s="3" t="s">
        <v>40</v>
      </c>
      <c r="M45" s="3" t="s">
        <v>17</v>
      </c>
      <c r="N45" s="3" t="s">
        <v>11</v>
      </c>
      <c r="O45" s="3" t="s">
        <v>22</v>
      </c>
      <c r="P45" s="3" t="s">
        <v>35</v>
      </c>
      <c r="Q45" s="3" t="s">
        <v>39</v>
      </c>
      <c r="R45" s="3" t="s">
        <v>39</v>
      </c>
    </row>
    <row r="46" spans="4:18" ht="13.5">
      <c r="D46" s="3" t="s">
        <v>15</v>
      </c>
      <c r="E46" s="3" t="s">
        <v>13</v>
      </c>
      <c r="F46" s="3" t="s">
        <v>9</v>
      </c>
      <c r="G46" s="3" t="s">
        <v>9</v>
      </c>
      <c r="H46" s="3" t="s">
        <v>38</v>
      </c>
      <c r="I46" s="3" t="s">
        <v>10</v>
      </c>
      <c r="J46" s="3" t="s">
        <v>10</v>
      </c>
      <c r="K46" s="3" t="s">
        <v>37</v>
      </c>
      <c r="L46" s="3" t="s">
        <v>36</v>
      </c>
      <c r="M46" s="3" t="s">
        <v>35</v>
      </c>
      <c r="N46" s="3" t="s">
        <v>19</v>
      </c>
      <c r="O46" s="3" t="s">
        <v>19</v>
      </c>
      <c r="P46" s="3" t="s">
        <v>19</v>
      </c>
      <c r="Q46" s="3" t="s">
        <v>34</v>
      </c>
      <c r="R46" s="3" t="s">
        <v>34</v>
      </c>
    </row>
    <row r="47" spans="4:18" ht="13.5">
      <c r="D47" s="3" t="s">
        <v>16</v>
      </c>
      <c r="E47" s="3" t="s">
        <v>33</v>
      </c>
      <c r="F47" s="3" t="s">
        <v>10</v>
      </c>
      <c r="G47" s="3" t="s">
        <v>10</v>
      </c>
      <c r="H47" s="3" t="s">
        <v>10</v>
      </c>
      <c r="I47" s="3" t="s">
        <v>32</v>
      </c>
      <c r="J47" s="3" t="s">
        <v>31</v>
      </c>
      <c r="M47" s="3" t="s">
        <v>30</v>
      </c>
      <c r="N47" s="3" t="s">
        <v>20</v>
      </c>
      <c r="O47" s="3" t="s">
        <v>20</v>
      </c>
      <c r="P47" s="3" t="s">
        <v>29</v>
      </c>
      <c r="Q47" s="3" t="s">
        <v>28</v>
      </c>
      <c r="R47" s="3" t="s">
        <v>27</v>
      </c>
    </row>
    <row r="48" spans="9:18" ht="13.5">
      <c r="I48" s="3" t="s">
        <v>26</v>
      </c>
      <c r="J48" s="3" t="s">
        <v>26</v>
      </c>
      <c r="K48" s="3" t="s">
        <v>25</v>
      </c>
      <c r="L48" s="3" t="s">
        <v>24</v>
      </c>
      <c r="N48" s="3" t="s">
        <v>21</v>
      </c>
      <c r="O48" s="3" t="s">
        <v>21</v>
      </c>
      <c r="P48" s="3" t="s">
        <v>23</v>
      </c>
      <c r="Q48" s="3" t="s">
        <v>18</v>
      </c>
      <c r="R48" s="3" t="s">
        <v>18</v>
      </c>
    </row>
    <row r="49" spans="1:18" ht="13.5">
      <c r="A49" s="8">
        <v>1</v>
      </c>
      <c r="B49" s="8">
        <v>2</v>
      </c>
      <c r="C49" s="8">
        <v>2005</v>
      </c>
      <c r="D49" s="9">
        <v>0</v>
      </c>
      <c r="E49" s="4">
        <f aca="true" t="shared" si="2" ref="E49:E76">IF((F49+G49)/2-10&lt;=0,0,(F49+G49)/2-10)</f>
        <v>8.940000000000001</v>
      </c>
      <c r="F49" s="9">
        <v>21.94</v>
      </c>
      <c r="G49" s="9">
        <v>15.94</v>
      </c>
      <c r="H49" s="9">
        <v>15.19</v>
      </c>
      <c r="I49" s="9">
        <v>21.57</v>
      </c>
      <c r="J49" s="9">
        <v>21.93</v>
      </c>
      <c r="K49" s="9">
        <v>13.62</v>
      </c>
      <c r="L49" s="9">
        <v>2.489</v>
      </c>
      <c r="M49" s="9">
        <v>85.18</v>
      </c>
      <c r="N49" s="9">
        <v>37.56</v>
      </c>
      <c r="O49" s="9">
        <v>20.384</v>
      </c>
      <c r="P49" s="9">
        <v>489.21</v>
      </c>
      <c r="Q49" s="9">
        <v>10.171</v>
      </c>
      <c r="R49" s="9">
        <v>12.527</v>
      </c>
    </row>
    <row r="50" spans="1:18" ht="13.5">
      <c r="A50" s="8">
        <v>2</v>
      </c>
      <c r="B50" s="8">
        <v>2</v>
      </c>
      <c r="C50" s="8">
        <v>2005</v>
      </c>
      <c r="D50" s="9">
        <v>0</v>
      </c>
      <c r="E50" s="4">
        <f t="shared" si="2"/>
        <v>11.07</v>
      </c>
      <c r="F50" s="9">
        <v>26.05</v>
      </c>
      <c r="G50" s="9">
        <v>16.09</v>
      </c>
      <c r="H50" s="9">
        <v>16</v>
      </c>
      <c r="I50" s="9">
        <v>21.09</v>
      </c>
      <c r="J50" s="9">
        <v>21.44</v>
      </c>
      <c r="K50" s="9">
        <v>18.64</v>
      </c>
      <c r="L50" s="9">
        <v>3.676</v>
      </c>
      <c r="M50" s="9">
        <v>78.979</v>
      </c>
      <c r="N50" s="9">
        <v>32.88</v>
      </c>
      <c r="O50" s="9">
        <v>14.809</v>
      </c>
      <c r="P50" s="9">
        <v>355.43</v>
      </c>
      <c r="Q50" s="9">
        <v>10.039</v>
      </c>
      <c r="R50" s="9">
        <v>12.432</v>
      </c>
    </row>
    <row r="51" spans="1:18" ht="13.5">
      <c r="A51" s="8">
        <v>3</v>
      </c>
      <c r="B51" s="8">
        <v>2</v>
      </c>
      <c r="C51" s="8">
        <v>2005</v>
      </c>
      <c r="D51" s="9">
        <v>0</v>
      </c>
      <c r="E51" s="4">
        <f t="shared" si="2"/>
        <v>11.880000000000003</v>
      </c>
      <c r="F51" s="9">
        <v>27.42</v>
      </c>
      <c r="G51" s="9">
        <v>16.34</v>
      </c>
      <c r="H51" s="9">
        <v>16.14</v>
      </c>
      <c r="I51" s="9">
        <v>23.75</v>
      </c>
      <c r="J51" s="9">
        <v>21.94</v>
      </c>
      <c r="K51" s="9">
        <v>26.13</v>
      </c>
      <c r="L51" s="9">
        <v>4.732</v>
      </c>
      <c r="M51" s="9">
        <v>78.793</v>
      </c>
      <c r="N51" s="9">
        <v>32.67</v>
      </c>
      <c r="O51" s="9">
        <v>9.7869</v>
      </c>
      <c r="P51" s="9">
        <v>234.89</v>
      </c>
      <c r="Q51" s="9">
        <v>10</v>
      </c>
      <c r="R51" s="9">
        <v>12.37</v>
      </c>
    </row>
    <row r="52" spans="1:18" ht="13.5">
      <c r="A52" s="8">
        <v>4</v>
      </c>
      <c r="B52" s="8">
        <v>2</v>
      </c>
      <c r="C52" s="8">
        <v>2005</v>
      </c>
      <c r="D52" s="9">
        <v>0</v>
      </c>
      <c r="E52" s="4">
        <f t="shared" si="2"/>
        <v>10.55</v>
      </c>
      <c r="F52" s="9">
        <v>24.32</v>
      </c>
      <c r="G52" s="9">
        <v>16.78</v>
      </c>
      <c r="H52" s="9">
        <v>15.94</v>
      </c>
      <c r="I52" s="9">
        <v>23.65</v>
      </c>
      <c r="J52" s="9">
        <v>23.04</v>
      </c>
      <c r="K52" s="9">
        <v>15.89</v>
      </c>
      <c r="L52" s="9">
        <v>3.02</v>
      </c>
      <c r="M52" s="9">
        <v>85.622</v>
      </c>
      <c r="N52" s="9">
        <v>32.4</v>
      </c>
      <c r="O52" s="9">
        <v>12.663</v>
      </c>
      <c r="P52" s="9">
        <v>303.91</v>
      </c>
      <c r="Q52" s="9">
        <v>9.8642</v>
      </c>
      <c r="R52" s="9">
        <v>12.283</v>
      </c>
    </row>
    <row r="53" spans="1:18" ht="13.5">
      <c r="A53" s="8">
        <v>5</v>
      </c>
      <c r="B53" s="8">
        <v>2</v>
      </c>
      <c r="C53" s="8">
        <v>2005</v>
      </c>
      <c r="D53" s="9">
        <v>0</v>
      </c>
      <c r="E53" s="4">
        <f t="shared" si="2"/>
        <v>10.57</v>
      </c>
      <c r="F53" s="9">
        <v>26.52</v>
      </c>
      <c r="G53" s="9">
        <v>14.62</v>
      </c>
      <c r="H53" s="9">
        <v>12.67</v>
      </c>
      <c r="I53" s="9">
        <v>23.43</v>
      </c>
      <c r="J53" s="9">
        <v>22.48</v>
      </c>
      <c r="K53" s="9">
        <v>26.7</v>
      </c>
      <c r="L53" s="9">
        <v>5.241</v>
      </c>
      <c r="M53" s="9">
        <v>81.89</v>
      </c>
      <c r="N53" s="9">
        <v>23.16</v>
      </c>
      <c r="O53" s="9">
        <v>7.9019</v>
      </c>
      <c r="P53" s="9">
        <v>189.65</v>
      </c>
      <c r="Q53" s="9">
        <v>9.7592</v>
      </c>
      <c r="R53" s="9">
        <v>12.182</v>
      </c>
    </row>
    <row r="54" spans="1:18" ht="13.5">
      <c r="A54" s="8">
        <v>6</v>
      </c>
      <c r="B54" s="8">
        <v>2</v>
      </c>
      <c r="C54" s="8">
        <v>2005</v>
      </c>
      <c r="D54" s="9">
        <v>0</v>
      </c>
      <c r="E54" s="4">
        <f t="shared" si="2"/>
        <v>14.48</v>
      </c>
      <c r="F54" s="9">
        <v>30.98</v>
      </c>
      <c r="G54" s="9">
        <v>17.98</v>
      </c>
      <c r="H54" s="9">
        <v>16.39</v>
      </c>
      <c r="I54" s="9">
        <v>25.28</v>
      </c>
      <c r="J54" s="9">
        <v>23.42</v>
      </c>
      <c r="K54" s="9">
        <v>26.15</v>
      </c>
      <c r="L54" s="9">
        <v>9.84</v>
      </c>
      <c r="M54" s="9">
        <v>56.596</v>
      </c>
      <c r="N54" s="9">
        <v>44.37</v>
      </c>
      <c r="O54" s="9">
        <v>19.75</v>
      </c>
      <c r="P54" s="9">
        <v>473.99</v>
      </c>
      <c r="Q54" s="9">
        <v>9.6871</v>
      </c>
      <c r="R54" s="9">
        <v>12.125</v>
      </c>
    </row>
    <row r="55" spans="1:18" ht="13.5">
      <c r="A55" s="8">
        <v>7</v>
      </c>
      <c r="B55" s="8">
        <v>2</v>
      </c>
      <c r="C55" s="8">
        <v>2005</v>
      </c>
      <c r="D55" s="9">
        <v>2.2</v>
      </c>
      <c r="E55" s="4">
        <f t="shared" si="2"/>
        <v>14.380000000000003</v>
      </c>
      <c r="F55" s="9">
        <v>27.69</v>
      </c>
      <c r="G55" s="9">
        <v>21.07</v>
      </c>
      <c r="H55" s="9">
        <v>18.81</v>
      </c>
      <c r="I55" s="9">
        <v>24.76</v>
      </c>
      <c r="J55" s="9">
        <v>23.98</v>
      </c>
      <c r="K55" s="9">
        <v>15.99</v>
      </c>
      <c r="L55" s="9">
        <v>6.213</v>
      </c>
      <c r="M55" s="9">
        <v>61.518</v>
      </c>
      <c r="N55" s="9">
        <v>58.26</v>
      </c>
      <c r="O55" s="9">
        <v>22.755</v>
      </c>
      <c r="P55" s="9">
        <v>546.11</v>
      </c>
      <c r="Q55" s="9">
        <v>9.505</v>
      </c>
      <c r="R55" s="9">
        <v>11.981</v>
      </c>
    </row>
    <row r="56" spans="1:18" ht="13.5">
      <c r="A56" s="8">
        <v>8</v>
      </c>
      <c r="B56" s="8">
        <v>2</v>
      </c>
      <c r="C56" s="8">
        <v>2005</v>
      </c>
      <c r="D56" s="9">
        <v>0</v>
      </c>
      <c r="E56" s="4">
        <f t="shared" si="2"/>
        <v>14.735</v>
      </c>
      <c r="F56" s="9">
        <v>29.69</v>
      </c>
      <c r="G56" s="9">
        <v>19.78</v>
      </c>
      <c r="H56" s="9">
        <v>18.09</v>
      </c>
      <c r="I56" s="9">
        <v>23.49</v>
      </c>
      <c r="J56" s="9">
        <v>23.03</v>
      </c>
      <c r="K56" s="9">
        <v>25.97</v>
      </c>
      <c r="L56" s="9">
        <v>5.359</v>
      </c>
      <c r="M56" s="9">
        <v>72.145</v>
      </c>
      <c r="N56" s="9">
        <v>40.29</v>
      </c>
      <c r="O56" s="9">
        <v>16.211</v>
      </c>
      <c r="P56" s="9">
        <v>389.06</v>
      </c>
      <c r="Q56" s="9">
        <v>9.3792</v>
      </c>
      <c r="R56" s="9">
        <v>11.856</v>
      </c>
    </row>
    <row r="57" spans="1:18" ht="13.5">
      <c r="A57" s="8">
        <v>9</v>
      </c>
      <c r="B57" s="8">
        <v>2</v>
      </c>
      <c r="C57" s="8">
        <v>2005</v>
      </c>
      <c r="D57" s="9">
        <v>0</v>
      </c>
      <c r="E57" s="4">
        <f t="shared" si="2"/>
        <v>10.585</v>
      </c>
      <c r="F57" s="9">
        <v>28.1</v>
      </c>
      <c r="G57" s="9">
        <v>13.07</v>
      </c>
      <c r="H57" s="9">
        <v>11.42</v>
      </c>
      <c r="I57" s="9">
        <v>23.18</v>
      </c>
      <c r="J57" s="9">
        <v>22.94</v>
      </c>
      <c r="K57" s="9">
        <v>27.16</v>
      </c>
      <c r="L57" s="9">
        <v>7.47</v>
      </c>
      <c r="M57" s="9">
        <v>73.145</v>
      </c>
      <c r="N57" s="9">
        <v>29.04</v>
      </c>
      <c r="O57" s="9">
        <v>10.304</v>
      </c>
      <c r="P57" s="9">
        <v>247.29</v>
      </c>
      <c r="Q57" s="9">
        <v>9.3121</v>
      </c>
      <c r="R57" s="9">
        <v>11.786</v>
      </c>
    </row>
    <row r="58" spans="1:18" ht="13.5">
      <c r="A58" s="8">
        <v>10</v>
      </c>
      <c r="B58" s="8">
        <v>2</v>
      </c>
      <c r="C58" s="8">
        <v>2005</v>
      </c>
      <c r="D58" s="9">
        <v>0</v>
      </c>
      <c r="E58" s="4">
        <f t="shared" si="2"/>
        <v>11.504999999999999</v>
      </c>
      <c r="F58" s="9">
        <v>29.32</v>
      </c>
      <c r="G58" s="9">
        <v>13.69</v>
      </c>
      <c r="H58" s="9">
        <v>11.51</v>
      </c>
      <c r="I58" s="9">
        <v>23.93</v>
      </c>
      <c r="J58" s="9">
        <v>23.16</v>
      </c>
      <c r="K58" s="9">
        <v>26.3</v>
      </c>
      <c r="L58" s="9">
        <v>7.86</v>
      </c>
      <c r="M58" s="9">
        <v>56.105</v>
      </c>
      <c r="N58" s="9">
        <v>55.38</v>
      </c>
      <c r="O58" s="9">
        <v>19.876</v>
      </c>
      <c r="P58" s="9">
        <v>477.03</v>
      </c>
      <c r="Q58" s="9">
        <v>9.2292</v>
      </c>
      <c r="R58" s="9">
        <v>11.724</v>
      </c>
    </row>
    <row r="59" spans="1:18" ht="13.5">
      <c r="A59" s="8">
        <v>11</v>
      </c>
      <c r="B59" s="8">
        <v>2</v>
      </c>
      <c r="C59" s="8">
        <v>2005</v>
      </c>
      <c r="D59" s="9">
        <v>2</v>
      </c>
      <c r="E59" s="4">
        <f t="shared" si="2"/>
        <v>8.560000000000002</v>
      </c>
      <c r="F59" s="9">
        <v>23.21</v>
      </c>
      <c r="G59" s="9">
        <v>13.91</v>
      </c>
      <c r="H59" s="9">
        <v>11.51</v>
      </c>
      <c r="I59" s="9">
        <v>22.91</v>
      </c>
      <c r="J59" s="9">
        <v>23.43</v>
      </c>
      <c r="K59" s="9">
        <v>11.26</v>
      </c>
      <c r="L59" s="9">
        <v>4.904</v>
      </c>
      <c r="M59" s="9">
        <v>78.283</v>
      </c>
      <c r="N59" s="9">
        <v>45.03</v>
      </c>
      <c r="O59" s="9">
        <v>12.753</v>
      </c>
      <c r="P59" s="9">
        <v>306.07</v>
      </c>
      <c r="Q59" s="9">
        <v>9.0933</v>
      </c>
      <c r="R59" s="9">
        <v>11.626</v>
      </c>
    </row>
    <row r="60" spans="1:18" ht="13.5">
      <c r="A60" s="8">
        <v>12</v>
      </c>
      <c r="B60" s="8">
        <v>2</v>
      </c>
      <c r="C60" s="8">
        <v>2005</v>
      </c>
      <c r="D60" s="9">
        <v>0</v>
      </c>
      <c r="E60" s="4">
        <f t="shared" si="2"/>
        <v>10.875</v>
      </c>
      <c r="F60" s="9">
        <v>25.01</v>
      </c>
      <c r="G60" s="9">
        <v>16.74</v>
      </c>
      <c r="H60" s="9">
        <v>15.28</v>
      </c>
      <c r="I60" s="9">
        <v>20.12</v>
      </c>
      <c r="J60" s="9">
        <v>21.85</v>
      </c>
      <c r="K60" s="9">
        <v>22.65</v>
      </c>
      <c r="L60" s="9">
        <v>8.27</v>
      </c>
      <c r="M60" s="9">
        <v>46.355</v>
      </c>
      <c r="N60" s="9">
        <v>69.48</v>
      </c>
      <c r="O60" s="9">
        <v>29.555</v>
      </c>
      <c r="P60" s="9">
        <v>709.31</v>
      </c>
      <c r="Q60" s="9">
        <v>8.9433</v>
      </c>
      <c r="R60" s="9">
        <v>11.487</v>
      </c>
    </row>
    <row r="61" spans="1:18" ht="13.5">
      <c r="A61" s="8">
        <v>13</v>
      </c>
      <c r="B61" s="8">
        <v>2</v>
      </c>
      <c r="C61" s="8">
        <v>2005</v>
      </c>
      <c r="D61" s="9">
        <v>4.2</v>
      </c>
      <c r="E61" s="4">
        <f t="shared" si="2"/>
        <v>8.305</v>
      </c>
      <c r="F61" s="9">
        <v>25.54</v>
      </c>
      <c r="G61" s="9">
        <v>11.07</v>
      </c>
      <c r="H61" s="9">
        <v>6.692</v>
      </c>
      <c r="I61" s="9">
        <v>20.29</v>
      </c>
      <c r="J61" s="9">
        <v>21.25</v>
      </c>
      <c r="K61" s="9">
        <v>20.23</v>
      </c>
      <c r="L61" s="9">
        <v>6.852</v>
      </c>
      <c r="M61" s="9">
        <v>49.319</v>
      </c>
      <c r="N61" s="9">
        <v>50.4</v>
      </c>
      <c r="O61" s="9">
        <v>23.592</v>
      </c>
      <c r="P61" s="9">
        <v>566.22</v>
      </c>
      <c r="Q61" s="9">
        <v>8.8821</v>
      </c>
      <c r="R61" s="9">
        <v>11.411</v>
      </c>
    </row>
    <row r="62" spans="1:18" ht="13.5">
      <c r="A62" s="8">
        <v>14</v>
      </c>
      <c r="B62" s="8">
        <v>2</v>
      </c>
      <c r="C62" s="8">
        <v>2005</v>
      </c>
      <c r="D62" s="9">
        <v>5</v>
      </c>
      <c r="E62" s="4">
        <f t="shared" si="2"/>
        <v>8.045000000000002</v>
      </c>
      <c r="F62" s="9">
        <v>21.77</v>
      </c>
      <c r="G62" s="9">
        <v>14.32</v>
      </c>
      <c r="H62" s="9">
        <v>14.07</v>
      </c>
      <c r="I62" s="9">
        <v>20.74</v>
      </c>
      <c r="J62" s="9">
        <v>21.46</v>
      </c>
      <c r="K62" s="9">
        <v>13.6</v>
      </c>
      <c r="L62" s="9">
        <v>2.753</v>
      </c>
      <c r="M62" s="9">
        <v>81.83</v>
      </c>
      <c r="N62" s="9">
        <v>49.59</v>
      </c>
      <c r="O62" s="9">
        <v>10.844</v>
      </c>
      <c r="P62" s="9">
        <v>260.25</v>
      </c>
      <c r="Q62" s="9">
        <v>9.4221</v>
      </c>
      <c r="R62" s="9">
        <v>11.827</v>
      </c>
    </row>
    <row r="63" spans="1:18" ht="13.5">
      <c r="A63" s="8">
        <v>15</v>
      </c>
      <c r="B63" s="8">
        <v>2</v>
      </c>
      <c r="C63" s="8">
        <v>2005</v>
      </c>
      <c r="D63" s="9">
        <v>0</v>
      </c>
      <c r="E63" s="4">
        <f t="shared" si="2"/>
        <v>4.074999999999999</v>
      </c>
      <c r="F63" s="9">
        <v>20.07</v>
      </c>
      <c r="G63" s="9">
        <v>8.08</v>
      </c>
      <c r="H63" s="9">
        <v>6.08</v>
      </c>
      <c r="I63" s="9">
        <v>17.82</v>
      </c>
      <c r="J63" s="9">
        <v>20.02</v>
      </c>
      <c r="K63" s="9">
        <v>24.2</v>
      </c>
      <c r="L63" s="9">
        <v>5.247</v>
      </c>
      <c r="M63" s="9">
        <v>72.693</v>
      </c>
      <c r="N63" s="9">
        <v>38.55</v>
      </c>
      <c r="O63" s="9">
        <v>9.8247</v>
      </c>
      <c r="P63" s="9">
        <v>235.79</v>
      </c>
      <c r="Q63" s="9">
        <v>10.145</v>
      </c>
      <c r="R63" s="9">
        <v>12.34</v>
      </c>
    </row>
    <row r="64" spans="1:18" ht="13.5">
      <c r="A64" s="8">
        <v>16</v>
      </c>
      <c r="B64" s="8">
        <v>2</v>
      </c>
      <c r="C64" s="8">
        <v>2005</v>
      </c>
      <c r="D64" s="9">
        <v>0</v>
      </c>
      <c r="E64" s="4">
        <f t="shared" si="2"/>
        <v>10.399999999999999</v>
      </c>
      <c r="F64" s="9">
        <v>26.05</v>
      </c>
      <c r="G64" s="9">
        <v>14.75</v>
      </c>
      <c r="H64" s="9">
        <v>13.07</v>
      </c>
      <c r="I64" s="9">
        <v>17.46</v>
      </c>
      <c r="J64" s="9">
        <v>20.14</v>
      </c>
      <c r="K64" s="9">
        <v>14.85</v>
      </c>
      <c r="L64" s="9">
        <v>7.04</v>
      </c>
      <c r="M64" s="9">
        <v>47.495</v>
      </c>
      <c r="N64" s="9">
        <v>66</v>
      </c>
      <c r="O64" s="9">
        <v>30.641</v>
      </c>
      <c r="P64" s="9">
        <v>735.38</v>
      </c>
      <c r="Q64" s="9">
        <v>9.8442</v>
      </c>
      <c r="R64" s="9">
        <v>12.109</v>
      </c>
    </row>
    <row r="65" spans="1:18" ht="13.5">
      <c r="A65" s="8">
        <v>17</v>
      </c>
      <c r="B65" s="8">
        <v>2</v>
      </c>
      <c r="C65" s="8">
        <v>2005</v>
      </c>
      <c r="D65" s="9">
        <v>0</v>
      </c>
      <c r="E65" s="4">
        <f t="shared" si="2"/>
        <v>10.774999999999999</v>
      </c>
      <c r="F65" s="9">
        <v>24.34</v>
      </c>
      <c r="G65" s="9">
        <v>17.21</v>
      </c>
      <c r="H65" s="9">
        <v>15.09</v>
      </c>
      <c r="I65" s="9">
        <v>18.79</v>
      </c>
      <c r="J65" s="9">
        <v>19.91</v>
      </c>
      <c r="K65" s="9">
        <v>22.57</v>
      </c>
      <c r="L65" s="9">
        <v>5.493</v>
      </c>
      <c r="M65" s="9">
        <v>55.247</v>
      </c>
      <c r="N65" s="9">
        <v>76.2</v>
      </c>
      <c r="O65" s="9">
        <v>28.575</v>
      </c>
      <c r="P65" s="9">
        <v>685.8</v>
      </c>
      <c r="Q65" s="9">
        <v>9.6221</v>
      </c>
      <c r="R65" s="9">
        <v>11.887</v>
      </c>
    </row>
    <row r="66" spans="1:18" ht="13.5">
      <c r="A66" s="8">
        <v>18</v>
      </c>
      <c r="B66" s="8">
        <v>2</v>
      </c>
      <c r="C66" s="8">
        <v>2005</v>
      </c>
      <c r="D66" s="9">
        <v>0</v>
      </c>
      <c r="E66" s="4">
        <f t="shared" si="2"/>
        <v>5.970000000000001</v>
      </c>
      <c r="F66" s="9">
        <v>21.53</v>
      </c>
      <c r="G66" s="9">
        <v>10.41</v>
      </c>
      <c r="H66" s="9">
        <v>6.144</v>
      </c>
      <c r="I66" s="9">
        <v>18.96</v>
      </c>
      <c r="J66" s="9">
        <v>19.99</v>
      </c>
      <c r="K66" s="9">
        <v>25.92</v>
      </c>
      <c r="L66" s="9">
        <v>5.705</v>
      </c>
      <c r="M66" s="9">
        <v>54.729</v>
      </c>
      <c r="N66" s="9">
        <v>40.2</v>
      </c>
      <c r="O66" s="9">
        <v>10.671</v>
      </c>
      <c r="P66" s="9">
        <v>256.1</v>
      </c>
      <c r="Q66" s="9">
        <v>9.3504</v>
      </c>
      <c r="R66" s="9">
        <v>11.701</v>
      </c>
    </row>
    <row r="67" spans="1:18" ht="13.5">
      <c r="A67" s="8">
        <v>19</v>
      </c>
      <c r="B67" s="8">
        <v>2</v>
      </c>
      <c r="C67" s="8">
        <v>2005</v>
      </c>
      <c r="D67" s="9">
        <v>0</v>
      </c>
      <c r="E67" s="4">
        <f t="shared" si="2"/>
        <v>5.901999999999999</v>
      </c>
      <c r="F67" s="9">
        <v>25.7</v>
      </c>
      <c r="G67" s="9">
        <v>6.104</v>
      </c>
      <c r="H67" s="9">
        <v>2.451</v>
      </c>
      <c r="I67" s="9">
        <v>18.72</v>
      </c>
      <c r="J67" s="9">
        <v>20.09</v>
      </c>
      <c r="K67" s="9">
        <v>25.75</v>
      </c>
      <c r="L67" s="9">
        <v>8.15</v>
      </c>
      <c r="M67" s="9">
        <v>45.966</v>
      </c>
      <c r="N67" s="9">
        <v>46.53</v>
      </c>
      <c r="O67" s="9">
        <v>19.395</v>
      </c>
      <c r="P67" s="9">
        <v>465.47</v>
      </c>
      <c r="Q67" s="9">
        <v>9.1329</v>
      </c>
      <c r="R67" s="9">
        <v>11.532</v>
      </c>
    </row>
    <row r="68" spans="1:18" ht="13.5">
      <c r="A68" s="8">
        <v>20</v>
      </c>
      <c r="B68" s="8">
        <v>2</v>
      </c>
      <c r="C68" s="8">
        <v>2005</v>
      </c>
      <c r="D68" s="9">
        <v>0</v>
      </c>
      <c r="E68" s="4">
        <f t="shared" si="2"/>
        <v>9.11</v>
      </c>
      <c r="F68" s="9">
        <v>24.75</v>
      </c>
      <c r="G68" s="9">
        <v>13.47</v>
      </c>
      <c r="H68" s="9">
        <v>13.24</v>
      </c>
      <c r="I68" s="9">
        <v>21.21</v>
      </c>
      <c r="J68" s="9">
        <v>20.76</v>
      </c>
      <c r="K68" s="9">
        <v>23.56</v>
      </c>
      <c r="L68" s="9">
        <v>5.701</v>
      </c>
      <c r="M68" s="9">
        <v>54.423</v>
      </c>
      <c r="N68" s="9">
        <v>51.21</v>
      </c>
      <c r="O68" s="9">
        <v>18.273</v>
      </c>
      <c r="P68" s="9">
        <v>438.56</v>
      </c>
      <c r="Q68" s="9">
        <v>9.0288</v>
      </c>
      <c r="R68" s="9">
        <v>11.432</v>
      </c>
    </row>
    <row r="69" spans="1:18" ht="13.5">
      <c r="A69" s="8">
        <v>21</v>
      </c>
      <c r="B69" s="8">
        <v>2</v>
      </c>
      <c r="C69" s="8">
        <v>2005</v>
      </c>
      <c r="D69" s="9">
        <v>0</v>
      </c>
      <c r="E69" s="4">
        <f t="shared" si="2"/>
        <v>5.215</v>
      </c>
      <c r="F69" s="9">
        <v>20.22</v>
      </c>
      <c r="G69" s="9">
        <v>10.21</v>
      </c>
      <c r="H69" s="9">
        <v>5.742</v>
      </c>
      <c r="I69" s="9">
        <v>19.43</v>
      </c>
      <c r="J69" s="9">
        <v>21.11</v>
      </c>
      <c r="K69" s="9">
        <v>18.26</v>
      </c>
      <c r="L69" s="9">
        <v>4.045</v>
      </c>
      <c r="M69" s="9">
        <v>61.509</v>
      </c>
      <c r="N69" s="9">
        <v>38.85</v>
      </c>
      <c r="O69" s="9">
        <v>13.894</v>
      </c>
      <c r="P69" s="9">
        <v>333.45</v>
      </c>
      <c r="Q69" s="9">
        <v>8.8633</v>
      </c>
      <c r="R69" s="9">
        <v>11.32</v>
      </c>
    </row>
    <row r="70" spans="1:18" ht="13.5">
      <c r="A70" s="8">
        <v>22</v>
      </c>
      <c r="B70" s="8">
        <v>2</v>
      </c>
      <c r="C70" s="8">
        <v>2005</v>
      </c>
      <c r="D70" s="9">
        <v>0</v>
      </c>
      <c r="E70" s="4">
        <f t="shared" si="2"/>
        <v>5.244999999999999</v>
      </c>
      <c r="F70" s="9">
        <v>23.31</v>
      </c>
      <c r="G70" s="9">
        <v>7.18</v>
      </c>
      <c r="H70" s="9">
        <v>3.841</v>
      </c>
      <c r="I70" s="9">
        <v>18.74</v>
      </c>
      <c r="J70" s="9">
        <v>20.17</v>
      </c>
      <c r="K70" s="9">
        <v>24</v>
      </c>
      <c r="L70" s="9">
        <v>4.689</v>
      </c>
      <c r="M70" s="9">
        <v>71.74</v>
      </c>
      <c r="N70" s="9">
        <v>31.11</v>
      </c>
      <c r="O70" s="9">
        <v>10.815</v>
      </c>
      <c r="P70" s="9">
        <v>259.56</v>
      </c>
      <c r="Q70" s="9">
        <v>8.7317</v>
      </c>
      <c r="R70" s="9">
        <v>11.19</v>
      </c>
    </row>
    <row r="71" spans="1:18" ht="13.5">
      <c r="A71" s="8">
        <v>23</v>
      </c>
      <c r="B71" s="8">
        <v>2</v>
      </c>
      <c r="C71" s="8">
        <v>2005</v>
      </c>
      <c r="D71" s="9">
        <v>0</v>
      </c>
      <c r="E71" s="4">
        <f t="shared" si="2"/>
        <v>7.344999999999999</v>
      </c>
      <c r="F71" s="9">
        <v>25.6</v>
      </c>
      <c r="G71" s="9">
        <v>9.09</v>
      </c>
      <c r="H71" s="9">
        <v>6.635</v>
      </c>
      <c r="I71" s="9">
        <v>19.89</v>
      </c>
      <c r="J71" s="9">
        <v>20.73</v>
      </c>
      <c r="K71" s="9">
        <v>21.65</v>
      </c>
      <c r="L71" s="9">
        <v>5.271</v>
      </c>
      <c r="M71" s="9">
        <v>75.648</v>
      </c>
      <c r="N71" s="9">
        <v>30.39</v>
      </c>
      <c r="O71" s="9">
        <v>8.5498</v>
      </c>
      <c r="P71" s="9">
        <v>205.2</v>
      </c>
      <c r="Q71" s="9">
        <v>8.7021</v>
      </c>
      <c r="R71" s="9">
        <v>11.163</v>
      </c>
    </row>
    <row r="72" spans="1:18" ht="13.5">
      <c r="A72" s="8">
        <v>24</v>
      </c>
      <c r="B72" s="8">
        <v>2</v>
      </c>
      <c r="C72" s="8">
        <v>2005</v>
      </c>
      <c r="D72" s="9">
        <v>0</v>
      </c>
      <c r="E72" s="4">
        <f t="shared" si="2"/>
        <v>9.704999999999998</v>
      </c>
      <c r="F72" s="9">
        <v>27.7</v>
      </c>
      <c r="G72" s="9">
        <v>11.71</v>
      </c>
      <c r="H72" s="9">
        <v>9.14</v>
      </c>
      <c r="I72" s="9">
        <v>20.93</v>
      </c>
      <c r="J72" s="9">
        <v>21.03</v>
      </c>
      <c r="K72" s="9">
        <v>23.04</v>
      </c>
      <c r="L72" s="9">
        <v>6.374</v>
      </c>
      <c r="M72" s="9">
        <v>68.2</v>
      </c>
      <c r="N72" s="9">
        <v>33.06</v>
      </c>
      <c r="O72" s="9">
        <v>12.282</v>
      </c>
      <c r="P72" s="9">
        <v>294.76</v>
      </c>
      <c r="Q72" s="9">
        <v>8.6404</v>
      </c>
      <c r="R72" s="9">
        <v>11.144</v>
      </c>
    </row>
    <row r="73" spans="1:18" ht="13.5">
      <c r="A73" s="8">
        <v>25</v>
      </c>
      <c r="B73" s="8">
        <v>2</v>
      </c>
      <c r="C73" s="8">
        <v>2005</v>
      </c>
      <c r="D73" s="9">
        <v>0</v>
      </c>
      <c r="E73" s="4">
        <f t="shared" si="2"/>
        <v>6.789999999999999</v>
      </c>
      <c r="F73" s="9">
        <v>24.56</v>
      </c>
      <c r="G73" s="9">
        <v>9.02</v>
      </c>
      <c r="H73" s="9">
        <v>7.24</v>
      </c>
      <c r="I73" s="9">
        <v>21.06</v>
      </c>
      <c r="J73" s="9">
        <v>21.43</v>
      </c>
      <c r="K73" s="9">
        <v>22.18</v>
      </c>
      <c r="L73" s="9">
        <v>3.998</v>
      </c>
      <c r="M73" s="9">
        <v>79.763</v>
      </c>
      <c r="N73" s="9">
        <v>31.38</v>
      </c>
      <c r="O73" s="9">
        <v>10.377</v>
      </c>
      <c r="P73" s="9">
        <v>249.06</v>
      </c>
      <c r="Q73" s="9">
        <v>8.5746</v>
      </c>
      <c r="R73" s="9">
        <v>11.108</v>
      </c>
    </row>
    <row r="74" spans="1:18" ht="13.5">
      <c r="A74" s="8">
        <v>26</v>
      </c>
      <c r="B74" s="8">
        <v>2</v>
      </c>
      <c r="C74" s="8">
        <v>2005</v>
      </c>
      <c r="D74" s="9">
        <v>0</v>
      </c>
      <c r="E74" s="4">
        <f t="shared" si="2"/>
        <v>10.190000000000001</v>
      </c>
      <c r="F74" s="9">
        <v>26.76</v>
      </c>
      <c r="G74" s="9">
        <v>13.62</v>
      </c>
      <c r="H74" s="9">
        <v>12.41</v>
      </c>
      <c r="I74" s="9">
        <v>21.73</v>
      </c>
      <c r="J74" s="9">
        <v>21.76</v>
      </c>
      <c r="K74" s="9">
        <v>18.57</v>
      </c>
      <c r="L74" s="9">
        <v>5.875</v>
      </c>
      <c r="M74" s="9">
        <v>71.155</v>
      </c>
      <c r="N74" s="9">
        <v>41.49</v>
      </c>
      <c r="O74" s="9">
        <v>10.774</v>
      </c>
      <c r="P74" s="9">
        <v>258.57</v>
      </c>
      <c r="Q74" s="9">
        <v>8.5275</v>
      </c>
      <c r="R74" s="9">
        <v>11.055</v>
      </c>
    </row>
    <row r="75" spans="1:18" ht="13.5">
      <c r="A75" s="8">
        <v>27</v>
      </c>
      <c r="B75" s="8">
        <v>2</v>
      </c>
      <c r="C75" s="8">
        <v>2005</v>
      </c>
      <c r="D75" s="9">
        <v>3.2</v>
      </c>
      <c r="E75" s="4">
        <f t="shared" si="2"/>
        <v>10.780000000000001</v>
      </c>
      <c r="F75" s="9">
        <v>24.71</v>
      </c>
      <c r="G75" s="9">
        <v>16.85</v>
      </c>
      <c r="H75" s="9">
        <v>13.35</v>
      </c>
      <c r="I75" s="9">
        <v>21.65</v>
      </c>
      <c r="J75" s="9">
        <v>22.07</v>
      </c>
      <c r="K75" s="9">
        <v>9.76</v>
      </c>
      <c r="L75" s="9">
        <v>3.919</v>
      </c>
      <c r="M75" s="9">
        <v>62.147</v>
      </c>
      <c r="N75" s="9">
        <v>54</v>
      </c>
      <c r="O75" s="9">
        <v>23.793</v>
      </c>
      <c r="P75" s="9">
        <v>571.03</v>
      </c>
      <c r="Q75" s="9">
        <v>8.4167</v>
      </c>
      <c r="R75" s="9">
        <v>11.035</v>
      </c>
    </row>
    <row r="76" spans="1:18" ht="13.5">
      <c r="A76" s="8">
        <v>28</v>
      </c>
      <c r="B76" s="8">
        <v>2</v>
      </c>
      <c r="C76" s="8">
        <v>2005</v>
      </c>
      <c r="D76" s="9">
        <v>4.8</v>
      </c>
      <c r="E76" s="4">
        <f t="shared" si="2"/>
        <v>5.699999999999999</v>
      </c>
      <c r="F76" s="9">
        <v>19.58</v>
      </c>
      <c r="G76" s="9">
        <v>11.82</v>
      </c>
      <c r="H76" s="9">
        <v>12.16</v>
      </c>
      <c r="I76" s="9">
        <v>19.6</v>
      </c>
      <c r="J76" s="9">
        <v>21.24</v>
      </c>
      <c r="K76" s="9">
        <v>15.53</v>
      </c>
      <c r="L76" s="9">
        <v>2.339</v>
      </c>
      <c r="M76" s="9">
        <v>80.527</v>
      </c>
      <c r="N76" s="9">
        <v>42.21</v>
      </c>
      <c r="O76" s="9">
        <v>14.802</v>
      </c>
      <c r="P76" s="9">
        <v>355.26</v>
      </c>
      <c r="Q76" s="9">
        <v>8.4108</v>
      </c>
      <c r="R76" s="9">
        <v>10.937</v>
      </c>
    </row>
    <row r="77" spans="4:18" ht="13.5"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</row>
    <row r="78" spans="1:18" ht="13.5">
      <c r="A78" s="2" t="s">
        <v>1</v>
      </c>
      <c r="B78" s="2"/>
      <c r="C78" s="2"/>
      <c r="D78" s="2"/>
      <c r="E78" s="2"/>
      <c r="F78" s="2">
        <f>AVERAGE(F49:F76)</f>
        <v>25.087142857142855</v>
      </c>
      <c r="G78" s="2">
        <f aca="true" t="shared" si="3" ref="G78:M78">AVERAGE(G49:G76)</f>
        <v>13.60442857142857</v>
      </c>
      <c r="H78" s="2">
        <f t="shared" si="3"/>
        <v>11.653750000000002</v>
      </c>
      <c r="I78" s="2">
        <f t="shared" si="3"/>
        <v>21.220714285714287</v>
      </c>
      <c r="J78" s="2">
        <f t="shared" si="3"/>
        <v>21.635714285714283</v>
      </c>
      <c r="K78" s="2">
        <f t="shared" si="3"/>
        <v>20.71892857142857</v>
      </c>
      <c r="L78" s="2">
        <f t="shared" si="3"/>
        <v>5.447321428571428</v>
      </c>
      <c r="M78" s="2">
        <f t="shared" si="3"/>
        <v>67.39292857142856</v>
      </c>
      <c r="N78" s="2"/>
      <c r="O78" s="2">
        <f>AVERAGE(O49:O76)</f>
        <v>16.208975000000002</v>
      </c>
      <c r="P78" s="2">
        <f>AVERAGE(P49:P76)</f>
        <v>389.0146428571429</v>
      </c>
      <c r="Q78" s="2">
        <f>AVERAGE(Q49:Q76)</f>
        <v>9.259903571428572</v>
      </c>
      <c r="R78" s="2">
        <f>AVERAGE(R49:R76)</f>
        <v>11.698928571428572</v>
      </c>
    </row>
    <row r="79" spans="1:16" ht="13.5">
      <c r="A79" s="2" t="s">
        <v>2</v>
      </c>
      <c r="B79" s="2"/>
      <c r="C79" s="2"/>
      <c r="D79" s="2">
        <f>SUM(D49:D76)</f>
        <v>21.400000000000002</v>
      </c>
      <c r="E79" s="2">
        <f>SUM(E49:E76)</f>
        <v>261.68199999999996</v>
      </c>
      <c r="F79" s="2"/>
      <c r="G79" s="2"/>
      <c r="H79" s="2"/>
      <c r="I79" s="2"/>
      <c r="J79" s="2"/>
      <c r="K79" s="2">
        <f>SUM(K49:K76)</f>
        <v>580.13</v>
      </c>
      <c r="L79" s="2">
        <f>SUM(L49:L76)</f>
        <v>152.52499999999998</v>
      </c>
      <c r="M79" s="2"/>
      <c r="N79" s="2"/>
      <c r="P79" s="2">
        <f>SUM(P49:P76)</f>
        <v>10892.410000000002</v>
      </c>
    </row>
    <row r="80" spans="1:18" ht="13.5">
      <c r="A80" s="2" t="s">
        <v>3</v>
      </c>
      <c r="B80" s="2"/>
      <c r="C80" s="2"/>
      <c r="D80" s="2"/>
      <c r="E80" s="2"/>
      <c r="F80" s="2">
        <f>MAX(F49:F76)</f>
        <v>30.98</v>
      </c>
      <c r="G80" s="2"/>
      <c r="H80" s="2"/>
      <c r="I80" s="2"/>
      <c r="J80" s="2"/>
      <c r="K80" s="2"/>
      <c r="M80" s="2"/>
      <c r="N80" s="2">
        <f>MAX(N49:N76)</f>
        <v>76.2</v>
      </c>
      <c r="Q80" s="2">
        <f>MAX(Q49:Q76)</f>
        <v>10.171</v>
      </c>
      <c r="R80" s="2">
        <f>MAX(R49:R76)</f>
        <v>12.527</v>
      </c>
    </row>
    <row r="81" spans="1:18" ht="13.5">
      <c r="A81" s="2" t="s">
        <v>4</v>
      </c>
      <c r="B81" s="2"/>
      <c r="C81" s="2"/>
      <c r="D81" s="2"/>
      <c r="E81" s="2"/>
      <c r="F81" s="2"/>
      <c r="G81" s="2">
        <f>MIN(G49:G76)</f>
        <v>6.104</v>
      </c>
      <c r="H81" s="2">
        <f>MIN(H49:H76)</f>
        <v>2.451</v>
      </c>
      <c r="I81" s="2"/>
      <c r="J81" s="2"/>
      <c r="K81" s="2"/>
      <c r="M81" s="2"/>
      <c r="N81" s="2"/>
      <c r="Q81" s="2">
        <f>MIN(Q49:Q76)</f>
        <v>8.4108</v>
      </c>
      <c r="R81" s="2">
        <f>MIN(R49:R76)</f>
        <v>10.937</v>
      </c>
    </row>
    <row r="82" spans="1:17" ht="13.5">
      <c r="A82" s="2" t="s">
        <v>5</v>
      </c>
      <c r="B82" s="2"/>
      <c r="C82" s="2"/>
      <c r="D82" s="2">
        <f>SUM(F78+G78)/2</f>
        <v>19.34578571428571</v>
      </c>
      <c r="E82" s="2"/>
      <c r="F82" s="9"/>
      <c r="G82" s="2"/>
      <c r="H82" s="2"/>
      <c r="I82" s="2"/>
      <c r="J82" s="2"/>
      <c r="K82" s="9"/>
      <c r="M82" s="2"/>
      <c r="N82" s="2"/>
      <c r="Q82" s="4"/>
    </row>
    <row r="83" spans="1:12" ht="13.5">
      <c r="A83" s="1" t="s">
        <v>43</v>
      </c>
      <c r="D83" s="9"/>
      <c r="F83" s="9"/>
      <c r="K83" s="9"/>
      <c r="L83" s="9"/>
    </row>
    <row r="84" spans="1:18" ht="13.5">
      <c r="A84" s="3" t="s">
        <v>0</v>
      </c>
      <c r="B84" s="3" t="s">
        <v>6</v>
      </c>
      <c r="C84" s="3" t="s">
        <v>7</v>
      </c>
      <c r="D84" s="3" t="s">
        <v>14</v>
      </c>
      <c r="E84" s="3" t="s">
        <v>12</v>
      </c>
      <c r="F84" s="3" t="s">
        <v>11</v>
      </c>
      <c r="G84" s="3" t="s">
        <v>8</v>
      </c>
      <c r="H84" s="3" t="s">
        <v>8</v>
      </c>
      <c r="I84" s="3" t="s">
        <v>39</v>
      </c>
      <c r="J84" s="3" t="s">
        <v>39</v>
      </c>
      <c r="K84" s="3" t="s">
        <v>41</v>
      </c>
      <c r="L84" s="3" t="s">
        <v>40</v>
      </c>
      <c r="M84" s="3" t="s">
        <v>17</v>
      </c>
      <c r="N84" s="3" t="s">
        <v>11</v>
      </c>
      <c r="O84" s="3" t="s">
        <v>22</v>
      </c>
      <c r="P84" s="3" t="s">
        <v>35</v>
      </c>
      <c r="Q84" s="3" t="s">
        <v>39</v>
      </c>
      <c r="R84" s="3" t="s">
        <v>39</v>
      </c>
    </row>
    <row r="85" spans="4:18" ht="13.5">
      <c r="D85" s="3" t="s">
        <v>15</v>
      </c>
      <c r="E85" s="3" t="s">
        <v>13</v>
      </c>
      <c r="F85" s="3" t="s">
        <v>9</v>
      </c>
      <c r="G85" s="3" t="s">
        <v>9</v>
      </c>
      <c r="H85" s="3" t="s">
        <v>38</v>
      </c>
      <c r="I85" s="3" t="s">
        <v>10</v>
      </c>
      <c r="J85" s="3" t="s">
        <v>10</v>
      </c>
      <c r="K85" s="3" t="s">
        <v>37</v>
      </c>
      <c r="L85" s="3" t="s">
        <v>36</v>
      </c>
      <c r="M85" s="3" t="s">
        <v>35</v>
      </c>
      <c r="N85" s="3" t="s">
        <v>19</v>
      </c>
      <c r="O85" s="3" t="s">
        <v>19</v>
      </c>
      <c r="P85" s="3" t="s">
        <v>19</v>
      </c>
      <c r="Q85" s="3" t="s">
        <v>34</v>
      </c>
      <c r="R85" s="3" t="s">
        <v>34</v>
      </c>
    </row>
    <row r="86" spans="4:18" ht="13.5">
      <c r="D86" s="3" t="s">
        <v>16</v>
      </c>
      <c r="E86" s="3" t="s">
        <v>33</v>
      </c>
      <c r="F86" s="3" t="s">
        <v>10</v>
      </c>
      <c r="G86" s="3" t="s">
        <v>10</v>
      </c>
      <c r="H86" s="3" t="s">
        <v>10</v>
      </c>
      <c r="I86" s="3" t="s">
        <v>32</v>
      </c>
      <c r="J86" s="3" t="s">
        <v>31</v>
      </c>
      <c r="M86" s="3" t="s">
        <v>30</v>
      </c>
      <c r="N86" s="3" t="s">
        <v>20</v>
      </c>
      <c r="O86" s="3" t="s">
        <v>20</v>
      </c>
      <c r="P86" s="3" t="s">
        <v>29</v>
      </c>
      <c r="Q86" s="3" t="s">
        <v>28</v>
      </c>
      <c r="R86" s="3" t="s">
        <v>27</v>
      </c>
    </row>
    <row r="87" spans="9:18" ht="13.5">
      <c r="I87" s="3" t="s">
        <v>26</v>
      </c>
      <c r="J87" s="3" t="s">
        <v>26</v>
      </c>
      <c r="K87" s="3" t="s">
        <v>25</v>
      </c>
      <c r="L87" s="3" t="s">
        <v>24</v>
      </c>
      <c r="N87" s="3" t="s">
        <v>21</v>
      </c>
      <c r="O87" s="3" t="s">
        <v>21</v>
      </c>
      <c r="P87" s="3" t="s">
        <v>23</v>
      </c>
      <c r="Q87" s="3" t="s">
        <v>18</v>
      </c>
      <c r="R87" s="3" t="s">
        <v>18</v>
      </c>
    </row>
    <row r="88" spans="1:18" ht="13.5">
      <c r="A88" s="8">
        <v>1</v>
      </c>
      <c r="B88" s="8">
        <v>3</v>
      </c>
      <c r="C88" s="8">
        <v>2005</v>
      </c>
      <c r="D88" s="9">
        <v>0</v>
      </c>
      <c r="E88" s="4">
        <f aca="true" t="shared" si="4" ref="E88:E118">IF((F88+G88)/2-10&lt;=0,0,(F88+G88)/2-10)</f>
        <v>1.3259999999999987</v>
      </c>
      <c r="F88" s="9">
        <v>17.31</v>
      </c>
      <c r="G88" s="9">
        <v>5.342</v>
      </c>
      <c r="H88" s="9">
        <v>2.708</v>
      </c>
      <c r="I88" s="9">
        <v>16.01</v>
      </c>
      <c r="J88" s="9">
        <v>19.46</v>
      </c>
      <c r="K88" s="9">
        <v>13.06</v>
      </c>
      <c r="L88" s="9">
        <v>2.993</v>
      </c>
      <c r="M88" s="9">
        <v>73.02</v>
      </c>
      <c r="N88" s="9">
        <v>32.55</v>
      </c>
      <c r="O88" s="9">
        <v>8.9106</v>
      </c>
      <c r="P88" s="9">
        <v>213.85</v>
      </c>
      <c r="Q88" s="9">
        <v>8.4858</v>
      </c>
      <c r="R88" s="9">
        <v>10.858</v>
      </c>
    </row>
    <row r="89" spans="1:18" ht="13.5">
      <c r="A89" s="8">
        <v>2</v>
      </c>
      <c r="B89" s="8">
        <v>3</v>
      </c>
      <c r="C89" s="8">
        <v>2005</v>
      </c>
      <c r="D89" s="9">
        <v>0</v>
      </c>
      <c r="E89" s="4">
        <f t="shared" si="4"/>
        <v>5.139000000000001</v>
      </c>
      <c r="F89" s="9">
        <v>25.53</v>
      </c>
      <c r="G89" s="9">
        <v>4.748</v>
      </c>
      <c r="H89" s="9">
        <v>2.015</v>
      </c>
      <c r="I89" s="9">
        <v>15.18</v>
      </c>
      <c r="J89" s="9">
        <v>18.17</v>
      </c>
      <c r="K89" s="9">
        <v>22.56</v>
      </c>
      <c r="L89" s="9">
        <v>6.935</v>
      </c>
      <c r="M89" s="9">
        <v>59.448</v>
      </c>
      <c r="N89" s="9">
        <v>47.22</v>
      </c>
      <c r="O89" s="9">
        <v>16.241</v>
      </c>
      <c r="P89" s="9">
        <v>389.78</v>
      </c>
      <c r="Q89" s="9">
        <v>8.4354</v>
      </c>
      <c r="R89" s="9">
        <v>10.819</v>
      </c>
    </row>
    <row r="90" spans="1:18" ht="13.5">
      <c r="A90" s="8">
        <v>3</v>
      </c>
      <c r="B90" s="8">
        <v>3</v>
      </c>
      <c r="C90" s="8">
        <v>2005</v>
      </c>
      <c r="D90" s="9">
        <v>0</v>
      </c>
      <c r="E90" s="4">
        <f t="shared" si="4"/>
        <v>10.240000000000002</v>
      </c>
      <c r="F90" s="9">
        <v>23.41</v>
      </c>
      <c r="G90" s="9">
        <v>17.07</v>
      </c>
      <c r="H90" s="9">
        <v>16.07</v>
      </c>
      <c r="I90" s="9">
        <v>19.02</v>
      </c>
      <c r="J90" s="9">
        <v>19.19</v>
      </c>
      <c r="K90" s="9">
        <v>20.26</v>
      </c>
      <c r="L90" s="9">
        <v>4.157</v>
      </c>
      <c r="M90" s="9">
        <v>52.181</v>
      </c>
      <c r="N90" s="9">
        <v>66.54</v>
      </c>
      <c r="O90" s="9">
        <v>20.677</v>
      </c>
      <c r="P90" s="9">
        <v>496.25</v>
      </c>
      <c r="Q90" s="9">
        <v>8.5</v>
      </c>
      <c r="R90" s="9">
        <v>10.892</v>
      </c>
    </row>
    <row r="91" spans="1:18" ht="13.5">
      <c r="A91" s="8">
        <v>4</v>
      </c>
      <c r="B91" s="8">
        <v>3</v>
      </c>
      <c r="C91" s="8">
        <v>2005</v>
      </c>
      <c r="D91" s="9">
        <v>0</v>
      </c>
      <c r="E91" s="4">
        <f t="shared" si="4"/>
        <v>7</v>
      </c>
      <c r="F91" s="9">
        <v>22.8</v>
      </c>
      <c r="G91" s="9">
        <v>11.2</v>
      </c>
      <c r="H91" s="9">
        <v>8.2</v>
      </c>
      <c r="I91" s="9">
        <v>19.12</v>
      </c>
      <c r="J91" s="9">
        <v>19.67</v>
      </c>
      <c r="K91" s="9">
        <v>22.17</v>
      </c>
      <c r="L91" s="9">
        <v>5.659</v>
      </c>
      <c r="M91" s="9">
        <v>64.295</v>
      </c>
      <c r="N91" s="9">
        <v>42.42</v>
      </c>
      <c r="O91" s="9">
        <v>13.041</v>
      </c>
      <c r="P91" s="9">
        <v>312.98</v>
      </c>
      <c r="Q91" s="9">
        <v>8.46</v>
      </c>
      <c r="R91" s="9">
        <v>10.908</v>
      </c>
    </row>
    <row r="92" spans="1:18" ht="13.5">
      <c r="A92" s="8">
        <v>5</v>
      </c>
      <c r="B92" s="8">
        <v>3</v>
      </c>
      <c r="C92" s="8">
        <v>2005</v>
      </c>
      <c r="D92" s="9">
        <v>0</v>
      </c>
      <c r="E92" s="4">
        <f t="shared" si="4"/>
        <v>10.95</v>
      </c>
      <c r="F92" s="9">
        <v>27.65</v>
      </c>
      <c r="G92" s="9">
        <v>14.25</v>
      </c>
      <c r="H92" s="9">
        <v>11.54</v>
      </c>
      <c r="I92" s="9">
        <v>19.25</v>
      </c>
      <c r="J92" s="9">
        <v>20</v>
      </c>
      <c r="K92" s="9">
        <v>22.42</v>
      </c>
      <c r="L92" s="9">
        <v>6.654</v>
      </c>
      <c r="M92" s="9">
        <v>56.407</v>
      </c>
      <c r="N92" s="9">
        <v>46.11</v>
      </c>
      <c r="O92" s="9">
        <v>15.925</v>
      </c>
      <c r="P92" s="9">
        <v>382.21</v>
      </c>
      <c r="Q92" s="9">
        <v>8.3592</v>
      </c>
      <c r="R92" s="9">
        <v>10.912</v>
      </c>
    </row>
    <row r="93" spans="1:18" ht="13.5">
      <c r="A93" s="8">
        <v>6</v>
      </c>
      <c r="B93" s="8">
        <v>3</v>
      </c>
      <c r="C93" s="8">
        <v>2005</v>
      </c>
      <c r="D93" s="9">
        <v>1.4</v>
      </c>
      <c r="E93" s="4">
        <f t="shared" si="4"/>
        <v>9.41</v>
      </c>
      <c r="F93" s="9">
        <v>25.16</v>
      </c>
      <c r="G93" s="9">
        <v>13.66</v>
      </c>
      <c r="H93" s="9">
        <v>11.53</v>
      </c>
      <c r="I93" s="9">
        <v>21.4</v>
      </c>
      <c r="J93" s="9">
        <v>20.7</v>
      </c>
      <c r="K93" s="9">
        <v>21.9</v>
      </c>
      <c r="L93" s="9">
        <v>5.98</v>
      </c>
      <c r="M93" s="9">
        <v>57.178</v>
      </c>
      <c r="N93" s="9">
        <v>74.9</v>
      </c>
      <c r="O93" s="9">
        <v>27.403</v>
      </c>
      <c r="P93" s="9">
        <v>657.67</v>
      </c>
      <c r="Q93" s="9">
        <v>8.3079</v>
      </c>
      <c r="R93" s="9">
        <v>10.91</v>
      </c>
    </row>
    <row r="94" spans="1:18" ht="13.5">
      <c r="A94" s="8">
        <v>7</v>
      </c>
      <c r="B94" s="8">
        <v>3</v>
      </c>
      <c r="C94" s="8">
        <v>2005</v>
      </c>
      <c r="D94" s="9">
        <v>0</v>
      </c>
      <c r="E94" s="4">
        <f t="shared" si="4"/>
        <v>6.414999999999999</v>
      </c>
      <c r="F94" s="9">
        <v>18.76</v>
      </c>
      <c r="G94" s="9">
        <v>14.07</v>
      </c>
      <c r="H94" s="9">
        <v>12.33</v>
      </c>
      <c r="I94" s="9">
        <v>18.77</v>
      </c>
      <c r="J94" s="9">
        <v>20.94</v>
      </c>
      <c r="K94" s="9">
        <v>18.04</v>
      </c>
      <c r="L94" s="9">
        <v>3.729</v>
      </c>
      <c r="M94" s="9">
        <v>71.262</v>
      </c>
      <c r="N94" s="9">
        <v>47.88</v>
      </c>
      <c r="O94" s="9">
        <v>17.148</v>
      </c>
      <c r="P94" s="9">
        <v>411.55</v>
      </c>
      <c r="Q94" s="9">
        <v>8.1596</v>
      </c>
      <c r="R94" s="9">
        <v>10.858</v>
      </c>
    </row>
    <row r="95" spans="1:18" ht="13.5">
      <c r="A95" s="8">
        <v>8</v>
      </c>
      <c r="B95" s="8">
        <v>3</v>
      </c>
      <c r="C95" s="8">
        <v>2005</v>
      </c>
      <c r="D95" s="9">
        <v>0</v>
      </c>
      <c r="E95" s="4">
        <f t="shared" si="4"/>
        <v>6.824999999999999</v>
      </c>
      <c r="F95" s="9">
        <v>23.65</v>
      </c>
      <c r="G95" s="9">
        <v>10</v>
      </c>
      <c r="H95" s="9">
        <v>7.57</v>
      </c>
      <c r="I95" s="9">
        <v>17.4</v>
      </c>
      <c r="J95" s="9">
        <v>19.58</v>
      </c>
      <c r="K95" s="9">
        <v>20.59</v>
      </c>
      <c r="L95" s="9">
        <v>6.515</v>
      </c>
      <c r="M95" s="9">
        <v>46.049</v>
      </c>
      <c r="N95" s="9">
        <v>64.35</v>
      </c>
      <c r="O95" s="9">
        <v>26.559</v>
      </c>
      <c r="P95" s="9">
        <v>637.42</v>
      </c>
      <c r="Q95" s="9">
        <v>8.0079</v>
      </c>
      <c r="R95" s="9">
        <v>10.746</v>
      </c>
    </row>
    <row r="96" spans="1:18" ht="13.5">
      <c r="A96" s="8">
        <v>9</v>
      </c>
      <c r="B96" s="8">
        <v>3</v>
      </c>
      <c r="C96" s="8">
        <v>2005</v>
      </c>
      <c r="D96" s="9">
        <v>0</v>
      </c>
      <c r="E96" s="4">
        <f t="shared" si="4"/>
        <v>9</v>
      </c>
      <c r="F96" s="9">
        <v>24.25</v>
      </c>
      <c r="G96" s="9">
        <v>13.75</v>
      </c>
      <c r="H96" s="9">
        <v>10.91</v>
      </c>
      <c r="I96" s="9">
        <v>18.61</v>
      </c>
      <c r="J96" s="9">
        <v>19.82</v>
      </c>
      <c r="K96" s="9">
        <v>12.17</v>
      </c>
      <c r="L96" s="9">
        <v>7.01</v>
      </c>
      <c r="M96" s="9">
        <v>48.066</v>
      </c>
      <c r="N96" s="9">
        <v>54.45</v>
      </c>
      <c r="O96" s="9">
        <v>20.259</v>
      </c>
      <c r="P96" s="9">
        <v>486.22</v>
      </c>
      <c r="Q96" s="9">
        <v>7.9125</v>
      </c>
      <c r="R96" s="9">
        <v>10.703</v>
      </c>
    </row>
    <row r="97" spans="1:18" ht="13.5">
      <c r="A97" s="8">
        <v>10</v>
      </c>
      <c r="B97" s="8">
        <v>3</v>
      </c>
      <c r="C97" s="8">
        <v>2005</v>
      </c>
      <c r="D97" s="9">
        <v>0.6</v>
      </c>
      <c r="E97" s="4">
        <f t="shared" si="4"/>
        <v>9.2</v>
      </c>
      <c r="F97" s="9">
        <v>24.08</v>
      </c>
      <c r="G97" s="9">
        <v>14.32</v>
      </c>
      <c r="H97" s="9">
        <v>11.73</v>
      </c>
      <c r="I97" s="9">
        <v>18.62</v>
      </c>
      <c r="J97" s="9">
        <v>19.23</v>
      </c>
      <c r="K97" s="9">
        <v>15.47</v>
      </c>
      <c r="L97" s="9">
        <v>4.633</v>
      </c>
      <c r="M97" s="9">
        <v>52.634</v>
      </c>
      <c r="N97" s="9">
        <v>61.29</v>
      </c>
      <c r="O97" s="9">
        <v>25.283</v>
      </c>
      <c r="P97" s="9">
        <v>606.78</v>
      </c>
      <c r="Q97" s="9">
        <v>7.8279</v>
      </c>
      <c r="R97" s="9">
        <v>10.618</v>
      </c>
    </row>
    <row r="98" spans="1:18" ht="13.5">
      <c r="A98" s="8">
        <v>11</v>
      </c>
      <c r="B98" s="8">
        <v>3</v>
      </c>
      <c r="C98" s="8">
        <v>2005</v>
      </c>
      <c r="D98" s="9">
        <v>0</v>
      </c>
      <c r="E98" s="4">
        <f t="shared" si="4"/>
        <v>3.6350000000000016</v>
      </c>
      <c r="F98" s="9">
        <v>19.35</v>
      </c>
      <c r="G98" s="9">
        <v>7.92</v>
      </c>
      <c r="H98" s="9">
        <v>6.437</v>
      </c>
      <c r="I98" s="9">
        <v>16.69</v>
      </c>
      <c r="J98" s="9">
        <v>19.23</v>
      </c>
      <c r="K98" s="9">
        <v>18.57</v>
      </c>
      <c r="L98" s="9">
        <v>3.771</v>
      </c>
      <c r="M98" s="9">
        <v>66.991</v>
      </c>
      <c r="N98" s="9">
        <v>48.81</v>
      </c>
      <c r="O98" s="9">
        <v>8.2904</v>
      </c>
      <c r="P98" s="9">
        <v>198.97</v>
      </c>
      <c r="Q98" s="9">
        <v>7.755</v>
      </c>
      <c r="R98" s="9">
        <v>10.58</v>
      </c>
    </row>
    <row r="99" spans="1:18" ht="13.5">
      <c r="A99" s="8">
        <v>12</v>
      </c>
      <c r="B99" s="8">
        <v>3</v>
      </c>
      <c r="C99" s="8">
        <v>2005</v>
      </c>
      <c r="D99" s="9">
        <v>0</v>
      </c>
      <c r="E99" s="4">
        <f t="shared" si="4"/>
        <v>3.8155</v>
      </c>
      <c r="F99" s="9">
        <v>23.29</v>
      </c>
      <c r="G99" s="9">
        <v>4.341</v>
      </c>
      <c r="H99" s="9">
        <v>1.332</v>
      </c>
      <c r="I99" s="9">
        <v>16.46</v>
      </c>
      <c r="J99" s="9">
        <v>18.43</v>
      </c>
      <c r="K99" s="9">
        <v>20.91</v>
      </c>
      <c r="L99" s="9">
        <v>5.791</v>
      </c>
      <c r="M99" s="9">
        <v>59.253</v>
      </c>
      <c r="N99" s="9">
        <v>24.06</v>
      </c>
      <c r="O99" s="9">
        <v>8.5077</v>
      </c>
      <c r="P99" s="9">
        <v>204.19</v>
      </c>
      <c r="Q99" s="9">
        <v>7.6333</v>
      </c>
      <c r="R99" s="9">
        <v>10.498</v>
      </c>
    </row>
    <row r="100" spans="1:18" ht="13.5">
      <c r="A100" s="8">
        <v>13</v>
      </c>
      <c r="B100" s="8">
        <v>3</v>
      </c>
      <c r="C100" s="8">
        <v>2005</v>
      </c>
      <c r="D100" s="9">
        <v>0</v>
      </c>
      <c r="E100" s="4">
        <f t="shared" si="4"/>
        <v>4.225000000000001</v>
      </c>
      <c r="F100" s="9">
        <v>21.6</v>
      </c>
      <c r="G100" s="9">
        <v>6.85</v>
      </c>
      <c r="H100" s="9">
        <v>3.079</v>
      </c>
      <c r="I100" s="9">
        <v>17.43</v>
      </c>
      <c r="J100" s="9">
        <v>18.8</v>
      </c>
      <c r="K100" s="9">
        <v>20.88</v>
      </c>
      <c r="L100" s="9">
        <v>4.603</v>
      </c>
      <c r="M100" s="9">
        <v>65.796</v>
      </c>
      <c r="N100" s="9">
        <v>24.24</v>
      </c>
      <c r="O100" s="9">
        <v>10.229</v>
      </c>
      <c r="P100" s="9">
        <v>245.49</v>
      </c>
      <c r="Q100" s="9">
        <v>7.5863</v>
      </c>
      <c r="R100" s="9">
        <v>10.487</v>
      </c>
    </row>
    <row r="101" spans="1:18" ht="13.5">
      <c r="A101" s="8">
        <v>14</v>
      </c>
      <c r="B101" s="8">
        <v>3</v>
      </c>
      <c r="C101" s="8">
        <v>2005</v>
      </c>
      <c r="D101" s="9">
        <v>0</v>
      </c>
      <c r="E101" s="4">
        <f t="shared" si="4"/>
        <v>5.125</v>
      </c>
      <c r="F101" s="9">
        <v>21.64</v>
      </c>
      <c r="G101" s="9">
        <v>8.61</v>
      </c>
      <c r="H101" s="9">
        <v>5.025</v>
      </c>
      <c r="I101" s="9">
        <v>18.1</v>
      </c>
      <c r="J101" s="9">
        <v>19.17</v>
      </c>
      <c r="K101" s="9">
        <v>19.53</v>
      </c>
      <c r="L101" s="9">
        <v>3.895</v>
      </c>
      <c r="M101" s="9">
        <v>71.843</v>
      </c>
      <c r="N101" s="9">
        <v>26.91</v>
      </c>
      <c r="O101" s="9">
        <v>10.201</v>
      </c>
      <c r="P101" s="9">
        <v>244.82</v>
      </c>
      <c r="Q101" s="9">
        <v>7.5713</v>
      </c>
      <c r="R101" s="9">
        <v>10.461</v>
      </c>
    </row>
    <row r="102" spans="1:18" ht="13.5">
      <c r="A102" s="8">
        <v>15</v>
      </c>
      <c r="B102" s="8">
        <v>3</v>
      </c>
      <c r="C102" s="8">
        <v>2005</v>
      </c>
      <c r="D102" s="9">
        <v>4.2</v>
      </c>
      <c r="E102" s="4">
        <f t="shared" si="4"/>
        <v>4.859999999999999</v>
      </c>
      <c r="F102" s="9">
        <v>20.33</v>
      </c>
      <c r="G102" s="9">
        <v>9.39</v>
      </c>
      <c r="H102" s="9">
        <v>5.886</v>
      </c>
      <c r="I102" s="9">
        <v>17.9</v>
      </c>
      <c r="J102" s="9">
        <v>19.29</v>
      </c>
      <c r="K102" s="9">
        <v>15.45</v>
      </c>
      <c r="L102" s="9">
        <v>2.9</v>
      </c>
      <c r="M102" s="9">
        <v>74.371</v>
      </c>
      <c r="N102" s="9">
        <v>36</v>
      </c>
      <c r="O102" s="9">
        <v>16.687</v>
      </c>
      <c r="P102" s="9">
        <v>400.48</v>
      </c>
      <c r="Q102" s="9">
        <v>7.4746</v>
      </c>
      <c r="R102" s="9">
        <v>10.411</v>
      </c>
    </row>
    <row r="103" spans="1:18" ht="13.5">
      <c r="A103" s="8">
        <v>16</v>
      </c>
      <c r="B103" s="8">
        <v>3</v>
      </c>
      <c r="C103" s="8">
        <v>2005</v>
      </c>
      <c r="D103" s="9">
        <v>0.2</v>
      </c>
      <c r="E103" s="4">
        <f t="shared" si="4"/>
        <v>7.895</v>
      </c>
      <c r="F103" s="9">
        <v>22.24</v>
      </c>
      <c r="G103" s="9">
        <v>13.55</v>
      </c>
      <c r="H103" s="9">
        <v>12.21</v>
      </c>
      <c r="I103" s="9">
        <v>18.41</v>
      </c>
      <c r="J103" s="9">
        <v>19.46</v>
      </c>
      <c r="K103" s="9">
        <v>17.67</v>
      </c>
      <c r="L103" s="9">
        <v>2.603</v>
      </c>
      <c r="M103" s="9">
        <v>84.922</v>
      </c>
      <c r="N103" s="9">
        <v>31.08</v>
      </c>
      <c r="O103" s="9">
        <v>14.753</v>
      </c>
      <c r="P103" s="9">
        <v>354.07</v>
      </c>
      <c r="Q103" s="9">
        <v>7.695</v>
      </c>
      <c r="R103" s="9">
        <v>10.473</v>
      </c>
    </row>
    <row r="104" spans="1:18" ht="13.5">
      <c r="A104" s="8">
        <v>17</v>
      </c>
      <c r="B104" s="8">
        <v>3</v>
      </c>
      <c r="C104" s="8">
        <v>2005</v>
      </c>
      <c r="D104" s="9">
        <v>0</v>
      </c>
      <c r="E104" s="4">
        <f t="shared" si="4"/>
        <v>7.204999999999998</v>
      </c>
      <c r="F104" s="9">
        <v>20.86</v>
      </c>
      <c r="G104" s="9">
        <v>13.55</v>
      </c>
      <c r="H104" s="9">
        <v>11.33</v>
      </c>
      <c r="I104" s="9">
        <v>18.4</v>
      </c>
      <c r="J104" s="9">
        <v>19.52</v>
      </c>
      <c r="K104" s="9">
        <v>11.45</v>
      </c>
      <c r="L104" s="9">
        <v>2.417</v>
      </c>
      <c r="M104" s="9">
        <v>85.87</v>
      </c>
      <c r="N104" s="9">
        <v>26.91</v>
      </c>
      <c r="O104" s="9">
        <v>11.079</v>
      </c>
      <c r="P104" s="9">
        <v>265.89</v>
      </c>
      <c r="Q104" s="9">
        <v>7.705</v>
      </c>
      <c r="R104" s="9">
        <v>10.497</v>
      </c>
    </row>
    <row r="105" spans="1:18" ht="13.5">
      <c r="A105" s="8">
        <v>18</v>
      </c>
      <c r="B105" s="8">
        <v>3</v>
      </c>
      <c r="C105" s="8">
        <v>2005</v>
      </c>
      <c r="D105" s="9">
        <v>0</v>
      </c>
      <c r="E105" s="4">
        <f t="shared" si="4"/>
        <v>8.835</v>
      </c>
      <c r="F105" s="9">
        <v>22.99</v>
      </c>
      <c r="G105" s="9">
        <v>14.68</v>
      </c>
      <c r="H105" s="9">
        <v>13.43</v>
      </c>
      <c r="I105" s="9">
        <v>18.77</v>
      </c>
      <c r="J105" s="9">
        <v>19.4</v>
      </c>
      <c r="K105" s="9">
        <v>17.48</v>
      </c>
      <c r="L105" s="9">
        <v>3.048</v>
      </c>
      <c r="M105" s="9">
        <v>81.046</v>
      </c>
      <c r="N105" s="9">
        <v>47.1</v>
      </c>
      <c r="O105" s="9">
        <v>19.391</v>
      </c>
      <c r="P105" s="9">
        <v>465.39</v>
      </c>
      <c r="Q105" s="9">
        <v>7.6433</v>
      </c>
      <c r="R105" s="9">
        <v>10.456</v>
      </c>
    </row>
    <row r="106" spans="1:18" ht="13.5">
      <c r="A106" s="8">
        <v>19</v>
      </c>
      <c r="B106" s="8">
        <v>3</v>
      </c>
      <c r="C106" s="8">
        <v>2005</v>
      </c>
      <c r="D106" s="9">
        <v>0</v>
      </c>
      <c r="E106" s="4">
        <f t="shared" si="4"/>
        <v>7.59</v>
      </c>
      <c r="F106" s="9">
        <v>20.66</v>
      </c>
      <c r="G106" s="9">
        <v>14.52</v>
      </c>
      <c r="H106" s="9">
        <v>13.7</v>
      </c>
      <c r="I106" s="9">
        <v>17.58</v>
      </c>
      <c r="J106" s="9">
        <v>19.6</v>
      </c>
      <c r="K106" s="9">
        <v>18.45</v>
      </c>
      <c r="L106" s="9">
        <v>3.68</v>
      </c>
      <c r="M106" s="9">
        <v>75.724</v>
      </c>
      <c r="N106" s="9">
        <v>52.11</v>
      </c>
      <c r="O106" s="9">
        <v>23.539</v>
      </c>
      <c r="P106" s="9">
        <v>564.93</v>
      </c>
      <c r="Q106" s="9">
        <v>7.5475</v>
      </c>
      <c r="R106" s="9">
        <v>10.446</v>
      </c>
    </row>
    <row r="107" spans="1:18" ht="13.5">
      <c r="A107" s="8">
        <v>20</v>
      </c>
      <c r="B107" s="8">
        <v>3</v>
      </c>
      <c r="C107" s="8">
        <v>2005</v>
      </c>
      <c r="D107" s="9">
        <v>0</v>
      </c>
      <c r="E107" s="4">
        <f t="shared" si="4"/>
        <v>5.41</v>
      </c>
      <c r="F107" s="9">
        <v>21.19</v>
      </c>
      <c r="G107" s="9">
        <v>9.63</v>
      </c>
      <c r="H107" s="9">
        <v>7.47</v>
      </c>
      <c r="I107" s="9">
        <v>17.89</v>
      </c>
      <c r="J107" s="9">
        <v>19.35</v>
      </c>
      <c r="K107" s="9">
        <v>15.46</v>
      </c>
      <c r="L107" s="9">
        <v>2.41</v>
      </c>
      <c r="M107" s="9">
        <v>80.224</v>
      </c>
      <c r="N107" s="9">
        <v>21.45</v>
      </c>
      <c r="O107" s="9">
        <v>7.9849</v>
      </c>
      <c r="P107" s="9">
        <v>191.64</v>
      </c>
      <c r="Q107" s="9">
        <v>7.4492</v>
      </c>
      <c r="R107" s="9">
        <v>10.386</v>
      </c>
    </row>
    <row r="108" spans="1:18" ht="13.5">
      <c r="A108" s="8">
        <v>21</v>
      </c>
      <c r="B108" s="8">
        <v>3</v>
      </c>
      <c r="C108" s="8">
        <v>2005</v>
      </c>
      <c r="D108" s="9">
        <v>0</v>
      </c>
      <c r="E108" s="4">
        <f t="shared" si="4"/>
        <v>5.51</v>
      </c>
      <c r="F108" s="9">
        <v>21.73</v>
      </c>
      <c r="G108" s="9">
        <v>9.29</v>
      </c>
      <c r="H108" s="9">
        <v>7.98</v>
      </c>
      <c r="I108" s="9">
        <v>17.62</v>
      </c>
      <c r="J108" s="9">
        <v>19.55</v>
      </c>
      <c r="K108" s="9">
        <v>17.18</v>
      </c>
      <c r="L108" s="9">
        <v>2.558</v>
      </c>
      <c r="M108" s="9">
        <v>85.493</v>
      </c>
      <c r="N108" s="9">
        <v>49.17</v>
      </c>
      <c r="O108" s="9">
        <v>17.532</v>
      </c>
      <c r="P108" s="9">
        <v>420.77</v>
      </c>
      <c r="Q108" s="9">
        <v>7.3817</v>
      </c>
      <c r="R108" s="9">
        <v>10.368</v>
      </c>
    </row>
    <row r="109" spans="1:18" ht="13.5">
      <c r="A109" s="8">
        <v>22</v>
      </c>
      <c r="B109" s="8">
        <v>3</v>
      </c>
      <c r="C109" s="8">
        <v>2005</v>
      </c>
      <c r="D109" s="9">
        <v>0</v>
      </c>
      <c r="E109" s="4">
        <f t="shared" si="4"/>
        <v>5.890000000000001</v>
      </c>
      <c r="F109" s="9">
        <v>21.44</v>
      </c>
      <c r="G109" s="9">
        <v>10.34</v>
      </c>
      <c r="H109" s="9">
        <v>8.13</v>
      </c>
      <c r="I109" s="9">
        <v>18.2</v>
      </c>
      <c r="J109" s="9">
        <v>19.4</v>
      </c>
      <c r="K109" s="9">
        <v>12.63</v>
      </c>
      <c r="L109" s="9">
        <v>2.463</v>
      </c>
      <c r="M109" s="9">
        <v>83.553</v>
      </c>
      <c r="N109" s="9">
        <v>45.39</v>
      </c>
      <c r="O109" s="9">
        <v>13.97</v>
      </c>
      <c r="P109" s="9">
        <v>335.28</v>
      </c>
      <c r="Q109" s="9">
        <v>7.3058</v>
      </c>
      <c r="R109" s="9">
        <v>10.335</v>
      </c>
    </row>
    <row r="110" spans="1:18" ht="13.5">
      <c r="A110" s="8">
        <v>23</v>
      </c>
      <c r="B110" s="8">
        <v>3</v>
      </c>
      <c r="C110" s="8">
        <v>2005</v>
      </c>
      <c r="D110" s="9">
        <v>0</v>
      </c>
      <c r="E110" s="4">
        <f t="shared" si="4"/>
        <v>3.615</v>
      </c>
      <c r="F110" s="9">
        <v>19.39</v>
      </c>
      <c r="G110" s="9">
        <v>7.84</v>
      </c>
      <c r="H110" s="9">
        <v>5.819</v>
      </c>
      <c r="I110" s="9">
        <v>17.07</v>
      </c>
      <c r="J110" s="9">
        <v>19.05</v>
      </c>
      <c r="K110" s="9">
        <v>10.72</v>
      </c>
      <c r="L110" s="9">
        <v>1.741</v>
      </c>
      <c r="M110" s="9">
        <v>88.063</v>
      </c>
      <c r="N110" s="9">
        <v>17.85</v>
      </c>
      <c r="O110" s="9">
        <v>6.2605</v>
      </c>
      <c r="P110" s="9">
        <v>150.25</v>
      </c>
      <c r="Q110" s="9">
        <v>7.2146</v>
      </c>
      <c r="R110" s="9">
        <v>10.271</v>
      </c>
    </row>
    <row r="111" spans="1:18" ht="13.5">
      <c r="A111" s="8">
        <v>24</v>
      </c>
      <c r="B111" s="8">
        <v>3</v>
      </c>
      <c r="C111" s="8">
        <v>2005</v>
      </c>
      <c r="D111" s="9">
        <v>9.4</v>
      </c>
      <c r="E111" s="4">
        <f t="shared" si="4"/>
        <v>7</v>
      </c>
      <c r="F111" s="9">
        <v>23.63</v>
      </c>
      <c r="G111" s="9">
        <v>10.37</v>
      </c>
      <c r="H111" s="9">
        <v>7.86</v>
      </c>
      <c r="I111" s="9">
        <v>17.34</v>
      </c>
      <c r="J111" s="9">
        <v>18.94</v>
      </c>
      <c r="K111" s="9">
        <v>13.6</v>
      </c>
      <c r="L111" s="9">
        <v>3.048</v>
      </c>
      <c r="M111" s="9">
        <v>82.998</v>
      </c>
      <c r="N111" s="9">
        <v>29.79</v>
      </c>
      <c r="O111" s="9">
        <v>8.8681</v>
      </c>
      <c r="P111" s="9">
        <v>212.84</v>
      </c>
      <c r="Q111" s="9">
        <v>7.6429</v>
      </c>
      <c r="R111" s="9">
        <v>10.916</v>
      </c>
    </row>
    <row r="112" spans="1:18" ht="13.5">
      <c r="A112" s="8">
        <v>25</v>
      </c>
      <c r="B112" s="8">
        <v>3</v>
      </c>
      <c r="C112" s="8">
        <v>2005</v>
      </c>
      <c r="D112" s="9">
        <v>4.8</v>
      </c>
      <c r="E112" s="4">
        <f t="shared" si="4"/>
        <v>8.594999999999999</v>
      </c>
      <c r="F112" s="9">
        <v>22.3</v>
      </c>
      <c r="G112" s="9">
        <v>14.89</v>
      </c>
      <c r="H112" s="9">
        <v>14.16</v>
      </c>
      <c r="I112" s="9">
        <v>19.07</v>
      </c>
      <c r="J112" s="9">
        <v>19.44</v>
      </c>
      <c r="K112" s="9">
        <v>9.99</v>
      </c>
      <c r="L112" s="9">
        <v>2.832</v>
      </c>
      <c r="M112" s="9">
        <v>84.427</v>
      </c>
      <c r="N112" s="9">
        <v>37.8</v>
      </c>
      <c r="O112" s="9">
        <v>14.033</v>
      </c>
      <c r="P112" s="9">
        <v>336.79</v>
      </c>
      <c r="Q112" s="9">
        <v>10.17</v>
      </c>
      <c r="R112" s="9">
        <v>14.565</v>
      </c>
    </row>
    <row r="113" spans="1:18" ht="13.5">
      <c r="A113" s="8">
        <v>26</v>
      </c>
      <c r="B113" s="8">
        <v>3</v>
      </c>
      <c r="C113" s="8">
        <v>2005</v>
      </c>
      <c r="D113" s="9">
        <v>5.4</v>
      </c>
      <c r="E113" s="4">
        <f t="shared" si="4"/>
        <v>9.094999999999999</v>
      </c>
      <c r="F113" s="9">
        <v>22.27</v>
      </c>
      <c r="G113" s="9">
        <v>15.92</v>
      </c>
      <c r="H113" s="9">
        <v>13.64</v>
      </c>
      <c r="I113" s="9">
        <v>17.25</v>
      </c>
      <c r="J113" s="9">
        <v>18.96</v>
      </c>
      <c r="K113" s="9">
        <v>9.47</v>
      </c>
      <c r="L113" s="9">
        <v>1.973</v>
      </c>
      <c r="M113" s="9">
        <v>76.312</v>
      </c>
      <c r="N113" s="9">
        <v>52.65</v>
      </c>
      <c r="O113" s="9">
        <v>16.955</v>
      </c>
      <c r="P113" s="9">
        <v>406.93</v>
      </c>
      <c r="Q113" s="9">
        <v>10.782</v>
      </c>
      <c r="R113" s="9">
        <v>14.903</v>
      </c>
    </row>
    <row r="114" spans="1:18" ht="13.5">
      <c r="A114" s="8">
        <v>27</v>
      </c>
      <c r="B114" s="8">
        <v>3</v>
      </c>
      <c r="C114" s="8">
        <v>2005</v>
      </c>
      <c r="D114" s="9">
        <v>0</v>
      </c>
      <c r="E114" s="4">
        <f t="shared" si="4"/>
        <v>4.280000000000001</v>
      </c>
      <c r="F114" s="9">
        <v>17.23</v>
      </c>
      <c r="G114" s="9">
        <v>11.33</v>
      </c>
      <c r="H114" s="9">
        <v>11.4</v>
      </c>
      <c r="I114" s="9">
        <v>15.62</v>
      </c>
      <c r="J114" s="9">
        <v>18.13</v>
      </c>
      <c r="K114" s="9">
        <v>8.17</v>
      </c>
      <c r="L114" s="9">
        <v>1.431</v>
      </c>
      <c r="M114" s="9">
        <v>88.675</v>
      </c>
      <c r="N114" s="9">
        <v>27.99</v>
      </c>
      <c r="O114" s="9">
        <v>9.8393</v>
      </c>
      <c r="P114" s="9">
        <v>236.14</v>
      </c>
      <c r="Q114" s="9">
        <v>12.068</v>
      </c>
      <c r="R114" s="9">
        <v>15.749</v>
      </c>
    </row>
    <row r="115" spans="1:18" ht="13.5">
      <c r="A115" s="8">
        <v>28</v>
      </c>
      <c r="B115" s="8">
        <v>3</v>
      </c>
      <c r="C115" s="8">
        <v>2005</v>
      </c>
      <c r="D115" s="9">
        <v>0.2</v>
      </c>
      <c r="E115" s="4">
        <f t="shared" si="4"/>
        <v>6.259999999999998</v>
      </c>
      <c r="F115" s="9">
        <v>23.4</v>
      </c>
      <c r="G115" s="9">
        <v>9.12</v>
      </c>
      <c r="H115" s="9">
        <v>6.812</v>
      </c>
      <c r="I115" s="9">
        <v>15.16</v>
      </c>
      <c r="J115" s="9">
        <v>17.54</v>
      </c>
      <c r="K115" s="9">
        <v>15.28</v>
      </c>
      <c r="L115" s="9">
        <v>3.187</v>
      </c>
      <c r="M115" s="9">
        <v>75.833</v>
      </c>
      <c r="N115" s="9">
        <v>31.11</v>
      </c>
      <c r="O115" s="9">
        <v>9.2985</v>
      </c>
      <c r="P115" s="9">
        <v>223.16</v>
      </c>
      <c r="Q115" s="9">
        <v>12.14</v>
      </c>
      <c r="R115" s="9">
        <v>15.315</v>
      </c>
    </row>
    <row r="116" spans="1:18" ht="13.5">
      <c r="A116" s="8">
        <v>29</v>
      </c>
      <c r="B116" s="8">
        <v>3</v>
      </c>
      <c r="C116" s="8">
        <v>2005</v>
      </c>
      <c r="D116" s="9">
        <v>11.6</v>
      </c>
      <c r="E116" s="4">
        <f t="shared" si="4"/>
        <v>1.58</v>
      </c>
      <c r="F116" s="9">
        <v>15.49</v>
      </c>
      <c r="G116" s="9">
        <v>7.67</v>
      </c>
      <c r="H116" s="9">
        <v>5.696</v>
      </c>
      <c r="I116" s="9">
        <v>15.02</v>
      </c>
      <c r="J116" s="9">
        <v>17.62</v>
      </c>
      <c r="K116" s="9">
        <v>3.768</v>
      </c>
      <c r="L116" s="9">
        <v>0.789</v>
      </c>
      <c r="M116" s="9">
        <v>89.796</v>
      </c>
      <c r="N116" s="9">
        <v>43.98</v>
      </c>
      <c r="O116" s="9">
        <v>14.043</v>
      </c>
      <c r="P116" s="9">
        <v>337.03</v>
      </c>
      <c r="Q116" s="9">
        <v>12.048</v>
      </c>
      <c r="R116" s="9">
        <v>14.924</v>
      </c>
    </row>
    <row r="117" spans="1:18" ht="13.5">
      <c r="A117" s="8">
        <v>30</v>
      </c>
      <c r="B117" s="8">
        <v>3</v>
      </c>
      <c r="C117" s="8">
        <v>2005</v>
      </c>
      <c r="D117" s="9">
        <v>30.4</v>
      </c>
      <c r="E117" s="4">
        <f t="shared" si="4"/>
        <v>0.9000000000000004</v>
      </c>
      <c r="F117" s="9">
        <v>11.74</v>
      </c>
      <c r="G117" s="9">
        <v>10.06</v>
      </c>
      <c r="H117" s="9">
        <v>9.63</v>
      </c>
      <c r="I117" s="9">
        <v>12.11</v>
      </c>
      <c r="J117" s="9">
        <v>16.03</v>
      </c>
      <c r="K117" s="9">
        <v>4.501</v>
      </c>
      <c r="L117" s="9">
        <v>0.759</v>
      </c>
      <c r="M117" s="9">
        <v>85.729</v>
      </c>
      <c r="N117" s="9">
        <v>57.69</v>
      </c>
      <c r="O117" s="9">
        <v>32.974</v>
      </c>
      <c r="P117" s="9">
        <v>791.38</v>
      </c>
      <c r="Q117" s="9">
        <v>16.426</v>
      </c>
      <c r="R117" s="9">
        <v>21.876</v>
      </c>
    </row>
    <row r="118" spans="1:18" ht="13.5">
      <c r="A118" s="8">
        <v>31</v>
      </c>
      <c r="B118" s="8">
        <v>3</v>
      </c>
      <c r="C118" s="8">
        <v>2005</v>
      </c>
      <c r="D118" s="9">
        <v>3.2</v>
      </c>
      <c r="E118" s="4">
        <f t="shared" si="4"/>
        <v>1.4350000000000005</v>
      </c>
      <c r="F118" s="9">
        <v>14.91</v>
      </c>
      <c r="G118" s="9">
        <v>7.96</v>
      </c>
      <c r="H118" s="9">
        <v>7.47</v>
      </c>
      <c r="I118" s="9">
        <v>10.64</v>
      </c>
      <c r="J118" s="9">
        <v>14.81</v>
      </c>
      <c r="K118" s="9">
        <v>8.01</v>
      </c>
      <c r="L118" s="9">
        <v>1.71</v>
      </c>
      <c r="M118" s="9">
        <v>77.093</v>
      </c>
      <c r="N118" s="9">
        <v>50.58</v>
      </c>
      <c r="O118" s="9">
        <v>22.647</v>
      </c>
      <c r="P118" s="9">
        <v>543.52</v>
      </c>
      <c r="Q118" s="9">
        <v>22.083</v>
      </c>
      <c r="R118" s="9">
        <v>33.756</v>
      </c>
    </row>
    <row r="120" spans="1:18" ht="13.5">
      <c r="A120" s="2" t="s">
        <v>1</v>
      </c>
      <c r="B120" s="2"/>
      <c r="C120" s="2"/>
      <c r="D120" s="2"/>
      <c r="E120" s="2"/>
      <c r="F120" s="2">
        <f aca="true" t="shared" si="5" ref="F120:M120">AVERAGE(F88:F118)</f>
        <v>21.299354838709675</v>
      </c>
      <c r="G120" s="2">
        <f t="shared" si="5"/>
        <v>10.846483870967742</v>
      </c>
      <c r="H120" s="2">
        <f t="shared" si="5"/>
        <v>8.809645161290323</v>
      </c>
      <c r="I120" s="2">
        <f t="shared" si="5"/>
        <v>17.29387096774193</v>
      </c>
      <c r="J120" s="2">
        <f t="shared" si="5"/>
        <v>18.98322580645161</v>
      </c>
      <c r="K120" s="2">
        <f t="shared" si="5"/>
        <v>15.413193548387095</v>
      </c>
      <c r="L120" s="2">
        <f t="shared" si="5"/>
        <v>3.6088387096774186</v>
      </c>
      <c r="M120" s="2">
        <f t="shared" si="5"/>
        <v>72.40490322580642</v>
      </c>
      <c r="N120" s="2"/>
      <c r="O120" s="2">
        <f>AVERAGE(O88:O118)</f>
        <v>15.759</v>
      </c>
      <c r="P120" s="2">
        <f>AVERAGE(P88:P118)</f>
        <v>378.21516129032267</v>
      </c>
      <c r="Q120" s="2">
        <f>AVERAGE(Q88:Q118)</f>
        <v>9.154151612903224</v>
      </c>
      <c r="R120" s="2">
        <f>AVERAGE(R88:R118)</f>
        <v>12.448290322580647</v>
      </c>
    </row>
    <row r="121" spans="1:16" ht="13.5">
      <c r="A121" s="2" t="s">
        <v>2</v>
      </c>
      <c r="B121" s="2"/>
      <c r="C121" s="2"/>
      <c r="D121" s="2">
        <f>SUM(D88:D118)</f>
        <v>71.39999999999999</v>
      </c>
      <c r="E121" s="2">
        <f>SUM(E88:E118)</f>
        <v>188.2605</v>
      </c>
      <c r="F121" s="2"/>
      <c r="G121" s="2"/>
      <c r="H121" s="2"/>
      <c r="I121" s="2"/>
      <c r="J121" s="2"/>
      <c r="K121" s="2">
        <f>SUM(K88:K118)</f>
        <v>477.80899999999997</v>
      </c>
      <c r="L121" s="2">
        <f>SUM(L88:L118)</f>
        <v>111.87399999999998</v>
      </c>
      <c r="M121" s="2"/>
      <c r="N121" s="2"/>
      <c r="P121" s="2">
        <f>SUM(P88:P118)</f>
        <v>11724.670000000002</v>
      </c>
    </row>
    <row r="122" spans="1:18" ht="13.5">
      <c r="A122" s="2" t="s">
        <v>3</v>
      </c>
      <c r="B122" s="2"/>
      <c r="C122" s="2"/>
      <c r="D122" s="2"/>
      <c r="E122" s="2"/>
      <c r="F122" s="2">
        <f>MAX(F88:F118)</f>
        <v>27.65</v>
      </c>
      <c r="G122" s="2"/>
      <c r="H122" s="2"/>
      <c r="I122" s="2"/>
      <c r="J122" s="2"/>
      <c r="K122" s="2"/>
      <c r="M122" s="2"/>
      <c r="N122" s="2">
        <f>MAX(N88:N118)</f>
        <v>74.9</v>
      </c>
      <c r="Q122" s="2">
        <f>MAX(Q88:Q118)</f>
        <v>22.083</v>
      </c>
      <c r="R122" s="2">
        <f>MAX(R88:R118)</f>
        <v>33.756</v>
      </c>
    </row>
    <row r="123" spans="1:18" ht="13.5">
      <c r="A123" s="2" t="s">
        <v>4</v>
      </c>
      <c r="B123" s="2"/>
      <c r="C123" s="2"/>
      <c r="D123" s="2"/>
      <c r="E123" s="2"/>
      <c r="F123" s="2"/>
      <c r="G123" s="2">
        <f>MIN(G88:G118)</f>
        <v>4.341</v>
      </c>
      <c r="H123" s="2">
        <f>MIN(H88:H118)</f>
        <v>1.332</v>
      </c>
      <c r="I123" s="2"/>
      <c r="J123" s="2"/>
      <c r="K123" s="2"/>
      <c r="M123" s="2"/>
      <c r="N123" s="2"/>
      <c r="Q123" s="2">
        <f>MIN(Q88:Q118)</f>
        <v>7.2146</v>
      </c>
      <c r="R123" s="2">
        <f>MIN(R88:R118)</f>
        <v>10.271</v>
      </c>
    </row>
    <row r="124" spans="1:17" ht="13.5">
      <c r="A124" s="2" t="s">
        <v>5</v>
      </c>
      <c r="B124" s="2"/>
      <c r="C124" s="2"/>
      <c r="D124" s="2">
        <f>SUM(F120+G120)/2</f>
        <v>16.07291935483871</v>
      </c>
      <c r="E124" s="2"/>
      <c r="F124" s="9"/>
      <c r="G124" s="2"/>
      <c r="H124" s="2"/>
      <c r="I124" s="2"/>
      <c r="J124" s="2"/>
      <c r="K124" s="9"/>
      <c r="M124" s="2"/>
      <c r="N124" s="2"/>
      <c r="Q124" s="4"/>
    </row>
    <row r="125" ht="13.5">
      <c r="A125" s="1" t="s">
        <v>43</v>
      </c>
    </row>
    <row r="126" spans="1:18" ht="13.5">
      <c r="A126" s="3" t="s">
        <v>0</v>
      </c>
      <c r="B126" s="3" t="s">
        <v>6</v>
      </c>
      <c r="C126" s="3" t="s">
        <v>7</v>
      </c>
      <c r="D126" s="3" t="s">
        <v>14</v>
      </c>
      <c r="E126" s="3" t="s">
        <v>12</v>
      </c>
      <c r="F126" s="3" t="s">
        <v>11</v>
      </c>
      <c r="G126" s="3" t="s">
        <v>8</v>
      </c>
      <c r="H126" s="3" t="s">
        <v>8</v>
      </c>
      <c r="I126" s="3" t="s">
        <v>39</v>
      </c>
      <c r="J126" s="3" t="s">
        <v>39</v>
      </c>
      <c r="K126" s="3" t="s">
        <v>41</v>
      </c>
      <c r="L126" s="3" t="s">
        <v>40</v>
      </c>
      <c r="M126" s="3" t="s">
        <v>17</v>
      </c>
      <c r="N126" s="3" t="s">
        <v>11</v>
      </c>
      <c r="O126" s="3" t="s">
        <v>22</v>
      </c>
      <c r="P126" s="3" t="s">
        <v>35</v>
      </c>
      <c r="Q126" s="3" t="s">
        <v>39</v>
      </c>
      <c r="R126" s="3" t="s">
        <v>39</v>
      </c>
    </row>
    <row r="127" spans="4:18" ht="13.5">
      <c r="D127" s="3" t="s">
        <v>15</v>
      </c>
      <c r="E127" s="3" t="s">
        <v>13</v>
      </c>
      <c r="F127" s="3" t="s">
        <v>9</v>
      </c>
      <c r="G127" s="3" t="s">
        <v>9</v>
      </c>
      <c r="H127" s="3" t="s">
        <v>38</v>
      </c>
      <c r="I127" s="3" t="s">
        <v>10</v>
      </c>
      <c r="J127" s="3" t="s">
        <v>10</v>
      </c>
      <c r="K127" s="3" t="s">
        <v>37</v>
      </c>
      <c r="L127" s="3" t="s">
        <v>36</v>
      </c>
      <c r="M127" s="3" t="s">
        <v>35</v>
      </c>
      <c r="N127" s="3" t="s">
        <v>19</v>
      </c>
      <c r="O127" s="3" t="s">
        <v>19</v>
      </c>
      <c r="P127" s="3" t="s">
        <v>19</v>
      </c>
      <c r="Q127" s="3" t="s">
        <v>34</v>
      </c>
      <c r="R127" s="3" t="s">
        <v>34</v>
      </c>
    </row>
    <row r="128" spans="4:18" ht="13.5">
      <c r="D128" s="3" t="s">
        <v>16</v>
      </c>
      <c r="E128" s="3" t="s">
        <v>33</v>
      </c>
      <c r="F128" s="3" t="s">
        <v>10</v>
      </c>
      <c r="G128" s="3" t="s">
        <v>10</v>
      </c>
      <c r="H128" s="3" t="s">
        <v>10</v>
      </c>
      <c r="I128" s="3" t="s">
        <v>32</v>
      </c>
      <c r="J128" s="3" t="s">
        <v>31</v>
      </c>
      <c r="M128" s="3" t="s">
        <v>30</v>
      </c>
      <c r="N128" s="3" t="s">
        <v>20</v>
      </c>
      <c r="O128" s="3" t="s">
        <v>20</v>
      </c>
      <c r="P128" s="3" t="s">
        <v>29</v>
      </c>
      <c r="Q128" s="3" t="s">
        <v>28</v>
      </c>
      <c r="R128" s="3" t="s">
        <v>27</v>
      </c>
    </row>
    <row r="129" spans="9:18" ht="13.5">
      <c r="I129" s="3" t="s">
        <v>26</v>
      </c>
      <c r="J129" s="3" t="s">
        <v>26</v>
      </c>
      <c r="K129" s="3" t="s">
        <v>25</v>
      </c>
      <c r="L129" s="3" t="s">
        <v>24</v>
      </c>
      <c r="N129" s="3" t="s">
        <v>21</v>
      </c>
      <c r="O129" s="3" t="s">
        <v>21</v>
      </c>
      <c r="P129" s="3" t="s">
        <v>23</v>
      </c>
      <c r="Q129" s="3" t="s">
        <v>18</v>
      </c>
      <c r="R129" s="3" t="s">
        <v>18</v>
      </c>
    </row>
    <row r="130" spans="1:18" ht="13.5">
      <c r="A130" s="8">
        <v>1</v>
      </c>
      <c r="B130" s="8">
        <v>4</v>
      </c>
      <c r="C130" s="8">
        <v>2005</v>
      </c>
      <c r="D130" s="9">
        <v>0</v>
      </c>
      <c r="E130" s="4">
        <f aca="true" t="shared" si="6" ref="E130:E159">IF((F130+G130)/2-10&lt;=0,0,(F130+G130)/2-10)</f>
        <v>4.41</v>
      </c>
      <c r="F130" s="9">
        <v>19</v>
      </c>
      <c r="G130" s="9">
        <v>9.82</v>
      </c>
      <c r="H130" s="9">
        <v>8.16</v>
      </c>
      <c r="I130" s="9">
        <v>13.12</v>
      </c>
      <c r="J130" s="9">
        <v>14.9</v>
      </c>
      <c r="K130" s="9">
        <v>10.5</v>
      </c>
      <c r="L130" s="9">
        <v>2.784</v>
      </c>
      <c r="M130" s="9">
        <v>77.17</v>
      </c>
      <c r="N130" s="9">
        <v>33.66</v>
      </c>
      <c r="O130" s="9">
        <v>11.048</v>
      </c>
      <c r="P130" s="9">
        <v>265.15</v>
      </c>
      <c r="Q130" s="9">
        <v>22.242</v>
      </c>
      <c r="R130" s="9">
        <v>28.425</v>
      </c>
    </row>
    <row r="131" spans="1:18" ht="13.5">
      <c r="A131" s="8">
        <v>2</v>
      </c>
      <c r="B131" s="8">
        <v>4</v>
      </c>
      <c r="C131" s="8">
        <v>2005</v>
      </c>
      <c r="D131" s="9">
        <v>0</v>
      </c>
      <c r="E131" s="4">
        <f t="shared" si="6"/>
        <v>6.795000000000002</v>
      </c>
      <c r="F131" s="9">
        <v>21.27</v>
      </c>
      <c r="G131" s="9">
        <v>12.32</v>
      </c>
      <c r="H131" s="9">
        <v>10.06</v>
      </c>
      <c r="I131" s="9">
        <v>13.76</v>
      </c>
      <c r="J131" s="9">
        <v>15.53</v>
      </c>
      <c r="K131" s="9">
        <v>7.68</v>
      </c>
      <c r="L131" s="9">
        <v>2.898</v>
      </c>
      <c r="M131" s="9">
        <v>63.059</v>
      </c>
      <c r="N131" s="9">
        <v>69.9</v>
      </c>
      <c r="O131" s="9">
        <v>22.748</v>
      </c>
      <c r="P131" s="9">
        <v>545.94</v>
      </c>
      <c r="Q131" s="9">
        <v>22.038</v>
      </c>
      <c r="R131" s="9">
        <v>27.097</v>
      </c>
    </row>
    <row r="132" spans="1:18" ht="13.5">
      <c r="A132" s="8">
        <v>3</v>
      </c>
      <c r="B132" s="8">
        <v>4</v>
      </c>
      <c r="C132" s="8">
        <v>2005</v>
      </c>
      <c r="D132" s="9">
        <v>0</v>
      </c>
      <c r="E132" s="4">
        <f t="shared" si="6"/>
        <v>5.890000000000001</v>
      </c>
      <c r="F132" s="9">
        <v>20.62</v>
      </c>
      <c r="G132" s="9">
        <v>11.16</v>
      </c>
      <c r="H132" s="9">
        <v>10.53</v>
      </c>
      <c r="I132" s="9">
        <v>14.29</v>
      </c>
      <c r="J132" s="9">
        <v>15.62</v>
      </c>
      <c r="K132" s="9">
        <v>15.18</v>
      </c>
      <c r="L132" s="9">
        <v>3.491</v>
      </c>
      <c r="M132" s="9">
        <v>73.884</v>
      </c>
      <c r="N132" s="9">
        <v>44.43</v>
      </c>
      <c r="O132" s="9">
        <v>15.747</v>
      </c>
      <c r="P132" s="9">
        <v>377.94</v>
      </c>
      <c r="Q132" s="9">
        <v>21.71</v>
      </c>
      <c r="R132" s="9">
        <v>26.295</v>
      </c>
    </row>
    <row r="133" spans="1:18" ht="13.5">
      <c r="A133" s="8">
        <v>4</v>
      </c>
      <c r="B133" s="8">
        <v>4</v>
      </c>
      <c r="C133" s="8">
        <v>2005</v>
      </c>
      <c r="D133" s="9">
        <v>0</v>
      </c>
      <c r="E133" s="4">
        <f t="shared" si="6"/>
        <v>7.585000000000001</v>
      </c>
      <c r="F133" s="9">
        <v>22.3</v>
      </c>
      <c r="G133" s="9">
        <v>12.87</v>
      </c>
      <c r="H133" s="9">
        <v>13.17</v>
      </c>
      <c r="I133" s="9">
        <v>14.62</v>
      </c>
      <c r="J133" s="9">
        <v>16.08</v>
      </c>
      <c r="K133" s="9">
        <v>14.59</v>
      </c>
      <c r="L133" s="9">
        <v>3.913</v>
      </c>
      <c r="M133" s="9">
        <v>61.987</v>
      </c>
      <c r="N133" s="9">
        <v>62.55</v>
      </c>
      <c r="O133" s="9">
        <v>28.92</v>
      </c>
      <c r="P133" s="9">
        <v>694.07</v>
      </c>
      <c r="Q133" s="9">
        <v>21.202</v>
      </c>
      <c r="R133" s="9">
        <v>25.482</v>
      </c>
    </row>
    <row r="134" spans="1:18" ht="13.5">
      <c r="A134" s="8">
        <v>5</v>
      </c>
      <c r="B134" s="8">
        <v>4</v>
      </c>
      <c r="C134" s="8">
        <v>2005</v>
      </c>
      <c r="D134" s="9">
        <v>0</v>
      </c>
      <c r="E134" s="4">
        <f t="shared" si="6"/>
        <v>3.83</v>
      </c>
      <c r="F134" s="9">
        <v>18.27</v>
      </c>
      <c r="G134" s="9">
        <v>9.39</v>
      </c>
      <c r="H134" s="9">
        <v>7.19</v>
      </c>
      <c r="I134" s="9">
        <v>14.56</v>
      </c>
      <c r="J134" s="9">
        <v>16.17</v>
      </c>
      <c r="K134" s="9">
        <v>15.82</v>
      </c>
      <c r="L134" s="9">
        <v>2.528</v>
      </c>
      <c r="M134" s="9">
        <v>77.002</v>
      </c>
      <c r="N134" s="9">
        <v>44.58</v>
      </c>
      <c r="O134" s="9">
        <v>11.078</v>
      </c>
      <c r="P134" s="9">
        <v>265.87</v>
      </c>
      <c r="Q134" s="9">
        <v>20.638</v>
      </c>
      <c r="R134" s="9">
        <v>24.488</v>
      </c>
    </row>
    <row r="135" spans="1:18" ht="13.5">
      <c r="A135" s="8">
        <v>6</v>
      </c>
      <c r="B135" s="8">
        <v>4</v>
      </c>
      <c r="C135" s="8">
        <v>2005</v>
      </c>
      <c r="D135" s="9">
        <v>0</v>
      </c>
      <c r="E135" s="4">
        <f t="shared" si="6"/>
        <v>2.287000000000001</v>
      </c>
      <c r="F135" s="9">
        <v>21.16</v>
      </c>
      <c r="G135" s="9">
        <v>3.414</v>
      </c>
      <c r="H135" s="9">
        <v>0.202</v>
      </c>
      <c r="I135" s="9">
        <v>12</v>
      </c>
      <c r="J135" s="9">
        <v>15.59</v>
      </c>
      <c r="K135" s="9">
        <v>16.28</v>
      </c>
      <c r="L135" s="9">
        <v>4.22</v>
      </c>
      <c r="M135" s="9">
        <v>70.36</v>
      </c>
      <c r="N135" s="9">
        <v>54.39</v>
      </c>
      <c r="O135" s="9">
        <v>16.907</v>
      </c>
      <c r="P135" s="9">
        <v>405.77</v>
      </c>
      <c r="Q135" s="9">
        <v>20.051</v>
      </c>
      <c r="R135" s="9">
        <v>23.901</v>
      </c>
    </row>
    <row r="136" spans="1:18" ht="13.5">
      <c r="A136" s="8">
        <v>7</v>
      </c>
      <c r="B136" s="8">
        <v>4</v>
      </c>
      <c r="C136" s="8">
        <v>2005</v>
      </c>
      <c r="D136" s="9">
        <v>0</v>
      </c>
      <c r="E136" s="4">
        <f t="shared" si="6"/>
        <v>7.600000000000001</v>
      </c>
      <c r="F136" s="9">
        <v>23.34</v>
      </c>
      <c r="G136" s="9">
        <v>11.86</v>
      </c>
      <c r="H136" s="9">
        <v>10.25</v>
      </c>
      <c r="I136" s="9">
        <v>13.3</v>
      </c>
      <c r="J136" s="9">
        <v>15.7</v>
      </c>
      <c r="K136" s="9">
        <v>15.4</v>
      </c>
      <c r="L136" s="9">
        <v>3.921</v>
      </c>
      <c r="M136" s="9">
        <v>60.945</v>
      </c>
      <c r="N136" s="9">
        <v>56.85</v>
      </c>
      <c r="O136" s="9">
        <v>20.765</v>
      </c>
      <c r="P136" s="9">
        <v>498.36</v>
      </c>
      <c r="Q136" s="9">
        <v>19.365</v>
      </c>
      <c r="R136" s="9">
        <v>23.145</v>
      </c>
    </row>
    <row r="137" spans="1:18" ht="13.5">
      <c r="A137" s="8">
        <v>8</v>
      </c>
      <c r="B137" s="8">
        <v>4</v>
      </c>
      <c r="C137" s="8">
        <v>2005</v>
      </c>
      <c r="D137" s="9">
        <v>1.6</v>
      </c>
      <c r="E137" s="4">
        <f t="shared" si="6"/>
        <v>2.34</v>
      </c>
      <c r="F137" s="9">
        <v>17.41</v>
      </c>
      <c r="G137" s="9">
        <v>7.27</v>
      </c>
      <c r="H137" s="9">
        <v>4.949</v>
      </c>
      <c r="I137" s="9">
        <v>13.86</v>
      </c>
      <c r="J137" s="9">
        <v>15.79</v>
      </c>
      <c r="K137" s="9">
        <v>10.06</v>
      </c>
      <c r="L137" s="9">
        <v>1.712</v>
      </c>
      <c r="M137" s="9">
        <v>80.323</v>
      </c>
      <c r="N137" s="9">
        <v>28.86</v>
      </c>
      <c r="O137" s="9">
        <v>9.6009</v>
      </c>
      <c r="P137" s="9">
        <v>230.42</v>
      </c>
      <c r="Q137" s="9">
        <v>19.142</v>
      </c>
      <c r="R137" s="9">
        <v>22.373</v>
      </c>
    </row>
    <row r="138" spans="1:18" ht="13.5">
      <c r="A138" s="8">
        <v>9</v>
      </c>
      <c r="B138" s="8">
        <v>4</v>
      </c>
      <c r="C138" s="8">
        <v>2005</v>
      </c>
      <c r="D138" s="9">
        <v>0</v>
      </c>
      <c r="E138" s="4">
        <f t="shared" si="6"/>
        <v>5.445</v>
      </c>
      <c r="F138" s="9">
        <v>19.99</v>
      </c>
      <c r="G138" s="9">
        <v>10.9</v>
      </c>
      <c r="H138" s="9">
        <v>10.18</v>
      </c>
      <c r="I138" s="9">
        <v>14.45</v>
      </c>
      <c r="J138" s="9">
        <v>15.87</v>
      </c>
      <c r="K138" s="9">
        <v>9.82</v>
      </c>
      <c r="L138" s="9">
        <v>1.68</v>
      </c>
      <c r="M138" s="9">
        <v>84.374</v>
      </c>
      <c r="N138" s="9">
        <v>39.54</v>
      </c>
      <c r="O138" s="9">
        <v>12.504</v>
      </c>
      <c r="P138" s="9">
        <v>300.1</v>
      </c>
      <c r="Q138" s="9">
        <v>18.533</v>
      </c>
      <c r="R138" s="9">
        <v>21.848</v>
      </c>
    </row>
    <row r="139" spans="1:18" ht="13.5">
      <c r="A139" s="8">
        <v>10</v>
      </c>
      <c r="B139" s="8">
        <v>4</v>
      </c>
      <c r="C139" s="8">
        <v>2005</v>
      </c>
      <c r="D139" s="9">
        <v>0</v>
      </c>
      <c r="E139" s="4">
        <f t="shared" si="6"/>
        <v>1.2855000000000008</v>
      </c>
      <c r="F139" s="9">
        <v>18.26</v>
      </c>
      <c r="G139" s="9">
        <v>4.311</v>
      </c>
      <c r="H139" s="9">
        <v>2.056</v>
      </c>
      <c r="I139" s="9">
        <v>11.97</v>
      </c>
      <c r="J139" s="9">
        <v>15.48</v>
      </c>
      <c r="K139" s="9">
        <v>14.75</v>
      </c>
      <c r="L139" s="9">
        <v>2.475</v>
      </c>
      <c r="M139" s="9">
        <v>80.706</v>
      </c>
      <c r="N139" s="9">
        <v>51.33</v>
      </c>
      <c r="O139" s="9">
        <v>14.88</v>
      </c>
      <c r="P139" s="9">
        <v>357.12</v>
      </c>
      <c r="Q139" s="9">
        <v>17.733</v>
      </c>
      <c r="R139" s="9">
        <v>21.313</v>
      </c>
    </row>
    <row r="140" spans="1:18" ht="13.5">
      <c r="A140" s="8">
        <v>11</v>
      </c>
      <c r="B140" s="8">
        <v>4</v>
      </c>
      <c r="C140" s="8">
        <v>2005</v>
      </c>
      <c r="D140" s="9">
        <v>0</v>
      </c>
      <c r="E140" s="4">
        <f t="shared" si="6"/>
        <v>2.8610000000000007</v>
      </c>
      <c r="F140" s="9">
        <v>19.17</v>
      </c>
      <c r="G140" s="9">
        <v>6.552</v>
      </c>
      <c r="H140" s="9">
        <v>2.642</v>
      </c>
      <c r="I140" s="9">
        <v>12.07</v>
      </c>
      <c r="J140" s="9">
        <v>15.03</v>
      </c>
      <c r="K140" s="9">
        <v>15.01</v>
      </c>
      <c r="L140" s="9">
        <v>2.935</v>
      </c>
      <c r="M140" s="9">
        <v>76.558</v>
      </c>
      <c r="N140" s="9">
        <v>23.25</v>
      </c>
      <c r="O140" s="9">
        <v>9.5755</v>
      </c>
      <c r="P140" s="9">
        <v>229.81</v>
      </c>
      <c r="Q140" s="9">
        <v>17.132</v>
      </c>
      <c r="R140" s="9">
        <v>20.795</v>
      </c>
    </row>
    <row r="141" spans="1:18" ht="13.5">
      <c r="A141" s="8">
        <v>12</v>
      </c>
      <c r="B141" s="8">
        <v>4</v>
      </c>
      <c r="C141" s="8">
        <v>2005</v>
      </c>
      <c r="D141" s="9">
        <v>0</v>
      </c>
      <c r="E141" s="4">
        <f t="shared" si="6"/>
        <v>5.109999999999999</v>
      </c>
      <c r="F141" s="9">
        <v>22.19</v>
      </c>
      <c r="G141" s="9">
        <v>8.03</v>
      </c>
      <c r="H141" s="9">
        <v>4.394</v>
      </c>
      <c r="I141" s="9">
        <v>12.65</v>
      </c>
      <c r="J141" s="9">
        <v>15.06</v>
      </c>
      <c r="K141" s="9">
        <v>14.7</v>
      </c>
      <c r="L141" s="9">
        <v>3.574</v>
      </c>
      <c r="M141" s="9">
        <v>70.867</v>
      </c>
      <c r="N141" s="9">
        <v>19.59</v>
      </c>
      <c r="O141" s="9">
        <v>8.5608</v>
      </c>
      <c r="P141" s="9">
        <v>205.46</v>
      </c>
      <c r="Q141" s="9">
        <v>16.533</v>
      </c>
      <c r="R141" s="9">
        <v>20.23</v>
      </c>
    </row>
    <row r="142" spans="1:18" ht="13.5">
      <c r="A142" s="8">
        <v>13</v>
      </c>
      <c r="B142" s="8">
        <v>4</v>
      </c>
      <c r="C142" s="8">
        <v>2005</v>
      </c>
      <c r="D142" s="9">
        <v>0</v>
      </c>
      <c r="E142" s="4">
        <f t="shared" si="6"/>
        <v>0.9700000000000006</v>
      </c>
      <c r="F142" s="9">
        <v>14.89</v>
      </c>
      <c r="G142" s="9">
        <v>7.05</v>
      </c>
      <c r="H142" s="9">
        <v>4.231</v>
      </c>
      <c r="I142" s="9">
        <v>13.19</v>
      </c>
      <c r="J142" s="9">
        <v>15.3</v>
      </c>
      <c r="K142" s="9">
        <v>9.46</v>
      </c>
      <c r="L142" s="9">
        <v>1.589</v>
      </c>
      <c r="M142" s="9">
        <v>73.418</v>
      </c>
      <c r="N142" s="9">
        <v>65.97</v>
      </c>
      <c r="O142" s="9">
        <v>31.359</v>
      </c>
      <c r="P142" s="9">
        <v>752.61</v>
      </c>
      <c r="Q142" s="9">
        <v>15.897</v>
      </c>
      <c r="R142" s="9">
        <v>19.751</v>
      </c>
    </row>
    <row r="143" spans="1:18" ht="13.5">
      <c r="A143" s="8">
        <v>14</v>
      </c>
      <c r="B143" s="8">
        <v>4</v>
      </c>
      <c r="C143" s="8">
        <v>2005</v>
      </c>
      <c r="D143" s="9">
        <v>0</v>
      </c>
      <c r="E143" s="4">
        <f t="shared" si="6"/>
        <v>0</v>
      </c>
      <c r="F143" s="9">
        <v>15.47</v>
      </c>
      <c r="G143" s="9">
        <v>0.606</v>
      </c>
      <c r="H143" s="9">
        <v>-2.94</v>
      </c>
      <c r="I143" s="9">
        <v>9.1</v>
      </c>
      <c r="J143" s="9">
        <v>14.08</v>
      </c>
      <c r="K143" s="9">
        <v>12.23</v>
      </c>
      <c r="L143" s="9">
        <v>1.892</v>
      </c>
      <c r="M143" s="9">
        <v>78.328</v>
      </c>
      <c r="N143" s="9">
        <v>22.5</v>
      </c>
      <c r="O143" s="9">
        <v>7.3959</v>
      </c>
      <c r="P143" s="9">
        <v>177.5</v>
      </c>
      <c r="Q143" s="9">
        <v>15.418</v>
      </c>
      <c r="R143" s="9">
        <v>19.224</v>
      </c>
    </row>
    <row r="144" spans="1:18" ht="13.5">
      <c r="A144" s="8">
        <v>15</v>
      </c>
      <c r="B144" s="8">
        <v>4</v>
      </c>
      <c r="C144" s="8">
        <v>2005</v>
      </c>
      <c r="D144" s="9">
        <v>0</v>
      </c>
      <c r="E144" s="4">
        <f t="shared" si="6"/>
        <v>0</v>
      </c>
      <c r="F144" s="9">
        <v>16.65</v>
      </c>
      <c r="G144" s="9">
        <v>0.041</v>
      </c>
      <c r="H144" s="9">
        <v>-2.319</v>
      </c>
      <c r="I144" s="9">
        <v>9.26</v>
      </c>
      <c r="J144" s="9">
        <v>13.4</v>
      </c>
      <c r="K144" s="9">
        <v>11.73</v>
      </c>
      <c r="L144" s="9">
        <v>1.608</v>
      </c>
      <c r="M144" s="9">
        <v>84.932</v>
      </c>
      <c r="N144" s="9">
        <v>28.5</v>
      </c>
      <c r="O144" s="9">
        <v>8.3158</v>
      </c>
      <c r="P144" s="9">
        <v>199.58</v>
      </c>
      <c r="Q144" s="9">
        <v>15.013</v>
      </c>
      <c r="R144" s="9">
        <v>20.722</v>
      </c>
    </row>
    <row r="145" spans="1:18" ht="13.5">
      <c r="A145" s="8">
        <v>16</v>
      </c>
      <c r="B145" s="8">
        <v>4</v>
      </c>
      <c r="C145" s="8">
        <v>2005</v>
      </c>
      <c r="D145" s="9">
        <v>0</v>
      </c>
      <c r="E145" s="4">
        <f t="shared" si="6"/>
        <v>0</v>
      </c>
      <c r="F145" s="9">
        <v>16.14</v>
      </c>
      <c r="G145" s="9">
        <v>2.642</v>
      </c>
      <c r="H145" s="9">
        <v>-0.943</v>
      </c>
      <c r="I145" s="9">
        <v>10.13</v>
      </c>
      <c r="J145" s="9">
        <v>13.43</v>
      </c>
      <c r="K145" s="9">
        <v>12.01</v>
      </c>
      <c r="L145" s="9">
        <v>1.943</v>
      </c>
      <c r="M145" s="9">
        <v>85.637</v>
      </c>
      <c r="N145" s="9">
        <v>29.4</v>
      </c>
      <c r="O145" s="9">
        <v>8.4457</v>
      </c>
      <c r="P145" s="9">
        <v>202.7</v>
      </c>
      <c r="Q145" s="9">
        <v>14.761</v>
      </c>
      <c r="R145" s="9">
        <v>18.505</v>
      </c>
    </row>
    <row r="146" spans="1:18" ht="13.5">
      <c r="A146" s="8">
        <v>17</v>
      </c>
      <c r="B146" s="8">
        <v>4</v>
      </c>
      <c r="C146" s="8">
        <v>2005</v>
      </c>
      <c r="D146" s="9">
        <v>0</v>
      </c>
      <c r="E146" s="4">
        <f t="shared" si="6"/>
        <v>1.907</v>
      </c>
      <c r="F146" s="9">
        <v>19.52</v>
      </c>
      <c r="G146" s="9">
        <v>4.294</v>
      </c>
      <c r="H146" s="9">
        <v>1.757</v>
      </c>
      <c r="I146" s="9">
        <v>10.84</v>
      </c>
      <c r="J146" s="9">
        <v>13.55</v>
      </c>
      <c r="K146" s="9">
        <v>13.56</v>
      </c>
      <c r="L146" s="9">
        <v>2.756</v>
      </c>
      <c r="M146" s="9">
        <v>71.431</v>
      </c>
      <c r="N146" s="9">
        <v>44.01</v>
      </c>
      <c r="O146" s="9">
        <v>12.818</v>
      </c>
      <c r="P146" s="9">
        <v>307.64</v>
      </c>
      <c r="Q146" s="9">
        <v>14.396</v>
      </c>
      <c r="R146" s="9">
        <v>18.135</v>
      </c>
    </row>
    <row r="147" spans="1:18" ht="13.5">
      <c r="A147" s="8">
        <v>18</v>
      </c>
      <c r="B147" s="8">
        <v>4</v>
      </c>
      <c r="C147" s="8">
        <v>2005</v>
      </c>
      <c r="D147" s="9">
        <v>0</v>
      </c>
      <c r="E147" s="4">
        <f t="shared" si="6"/>
        <v>2.344999999999999</v>
      </c>
      <c r="F147" s="9">
        <v>17.24</v>
      </c>
      <c r="G147" s="9">
        <v>7.45</v>
      </c>
      <c r="H147" s="9">
        <v>4.384</v>
      </c>
      <c r="I147" s="9">
        <v>12.41</v>
      </c>
      <c r="J147" s="9">
        <v>14.2</v>
      </c>
      <c r="K147" s="9">
        <v>11.43</v>
      </c>
      <c r="L147" s="9">
        <v>1.847</v>
      </c>
      <c r="M147" s="9">
        <v>78.777</v>
      </c>
      <c r="N147" s="9">
        <v>22.89</v>
      </c>
      <c r="O147" s="9">
        <v>7.2211</v>
      </c>
      <c r="P147" s="9">
        <v>173.31</v>
      </c>
      <c r="Q147" s="9">
        <v>14.027</v>
      </c>
      <c r="R147" s="9">
        <v>17.682</v>
      </c>
    </row>
    <row r="148" spans="1:18" ht="13.5">
      <c r="A148" s="8">
        <v>19</v>
      </c>
      <c r="B148" s="8">
        <v>4</v>
      </c>
      <c r="C148" s="8">
        <v>2005</v>
      </c>
      <c r="D148" s="9">
        <v>0</v>
      </c>
      <c r="E148" s="4">
        <f t="shared" si="6"/>
        <v>1.4014999999999986</v>
      </c>
      <c r="F148" s="9">
        <v>20.04</v>
      </c>
      <c r="G148" s="9">
        <v>2.763</v>
      </c>
      <c r="H148" s="9">
        <v>-0.11</v>
      </c>
      <c r="I148" s="9">
        <v>12.14</v>
      </c>
      <c r="J148" s="9">
        <v>14.3</v>
      </c>
      <c r="K148" s="9">
        <v>13.02</v>
      </c>
      <c r="L148" s="9">
        <v>3.275</v>
      </c>
      <c r="M148" s="9">
        <v>73.269</v>
      </c>
      <c r="N148" s="9">
        <v>55.89</v>
      </c>
      <c r="O148" s="9">
        <v>15.968</v>
      </c>
      <c r="P148" s="9">
        <v>383.23</v>
      </c>
      <c r="Q148" s="9">
        <v>13.663</v>
      </c>
      <c r="R148" s="9">
        <v>17.277</v>
      </c>
    </row>
    <row r="149" spans="1:18" ht="13.5">
      <c r="A149" s="8">
        <v>20</v>
      </c>
      <c r="B149" s="8">
        <v>4</v>
      </c>
      <c r="C149" s="8">
        <v>2005</v>
      </c>
      <c r="D149" s="9">
        <v>4.6</v>
      </c>
      <c r="E149" s="4">
        <f t="shared" si="6"/>
        <v>6.064999999999998</v>
      </c>
      <c r="F149" s="9">
        <v>21.52</v>
      </c>
      <c r="G149" s="9">
        <v>10.61</v>
      </c>
      <c r="H149" s="9">
        <v>10.11</v>
      </c>
      <c r="I149" s="9">
        <v>12.85</v>
      </c>
      <c r="J149" s="9">
        <v>14.34</v>
      </c>
      <c r="K149" s="9">
        <v>5.526</v>
      </c>
      <c r="L149" s="9">
        <v>3.155</v>
      </c>
      <c r="M149" s="9">
        <v>57.23</v>
      </c>
      <c r="N149" s="9">
        <v>60.15</v>
      </c>
      <c r="O149" s="9">
        <v>25.463</v>
      </c>
      <c r="P149" s="9">
        <v>611.1</v>
      </c>
      <c r="Q149" s="9">
        <v>13.233</v>
      </c>
      <c r="R149" s="9">
        <v>16.769</v>
      </c>
    </row>
    <row r="150" spans="1:18" ht="13.5">
      <c r="A150" s="8">
        <v>21</v>
      </c>
      <c r="B150" s="8">
        <v>4</v>
      </c>
      <c r="C150" s="8">
        <v>2005</v>
      </c>
      <c r="D150" s="9">
        <v>2</v>
      </c>
      <c r="E150" s="4">
        <f t="shared" si="6"/>
        <v>1.2149999999999999</v>
      </c>
      <c r="F150" s="9">
        <v>15.29</v>
      </c>
      <c r="G150" s="9">
        <v>7.14</v>
      </c>
      <c r="H150" s="9">
        <v>7.13</v>
      </c>
      <c r="I150" s="9">
        <v>10.49</v>
      </c>
      <c r="J150" s="9">
        <v>14.14</v>
      </c>
      <c r="K150" s="9">
        <v>9.82</v>
      </c>
      <c r="L150" s="9">
        <v>1.677</v>
      </c>
      <c r="M150" s="9">
        <v>75.988</v>
      </c>
      <c r="N150" s="9">
        <v>63.69</v>
      </c>
      <c r="O150" s="9">
        <v>13.29</v>
      </c>
      <c r="P150" s="9">
        <v>318.96</v>
      </c>
      <c r="Q150" s="9">
        <v>13.782</v>
      </c>
      <c r="R150" s="9">
        <v>16.558</v>
      </c>
    </row>
    <row r="151" spans="1:18" ht="13.5">
      <c r="A151" s="8">
        <v>22</v>
      </c>
      <c r="B151" s="8">
        <v>4</v>
      </c>
      <c r="C151" s="8">
        <v>2005</v>
      </c>
      <c r="D151" s="9">
        <v>0</v>
      </c>
      <c r="E151" s="4">
        <f t="shared" si="6"/>
        <v>0.4765000000000015</v>
      </c>
      <c r="F151" s="9">
        <v>17.67</v>
      </c>
      <c r="G151" s="9">
        <v>3.283</v>
      </c>
      <c r="H151" s="9">
        <v>-0.459</v>
      </c>
      <c r="I151" s="9">
        <v>9.21</v>
      </c>
      <c r="J151" s="9">
        <v>13.3</v>
      </c>
      <c r="K151" s="9">
        <v>13.18</v>
      </c>
      <c r="L151" s="9">
        <v>2.19</v>
      </c>
      <c r="M151" s="9">
        <v>81.203</v>
      </c>
      <c r="N151" s="9">
        <v>21.93</v>
      </c>
      <c r="O151" s="9">
        <v>8.6079</v>
      </c>
      <c r="P151" s="9">
        <v>206.59</v>
      </c>
      <c r="Q151" s="9">
        <v>13.945</v>
      </c>
      <c r="R151" s="9">
        <v>16.444</v>
      </c>
    </row>
    <row r="152" spans="1:18" ht="13.5">
      <c r="A152" s="8">
        <v>23</v>
      </c>
      <c r="B152" s="8">
        <v>4</v>
      </c>
      <c r="C152" s="8">
        <v>2005</v>
      </c>
      <c r="D152" s="9">
        <v>0.6</v>
      </c>
      <c r="E152" s="4">
        <f t="shared" si="6"/>
        <v>1.4750000000000014</v>
      </c>
      <c r="F152" s="9">
        <v>18.37</v>
      </c>
      <c r="G152" s="9">
        <v>4.58</v>
      </c>
      <c r="H152" s="9">
        <v>0.29</v>
      </c>
      <c r="I152" s="9">
        <v>9.88</v>
      </c>
      <c r="J152" s="9">
        <v>13.28</v>
      </c>
      <c r="K152" s="9">
        <v>5.768</v>
      </c>
      <c r="L152" s="9">
        <v>2.514</v>
      </c>
      <c r="M152" s="9">
        <v>78.438</v>
      </c>
      <c r="N152" s="9">
        <v>52.95</v>
      </c>
      <c r="O152" s="9">
        <v>13.251</v>
      </c>
      <c r="P152" s="9">
        <v>318.03</v>
      </c>
      <c r="Q152" s="9">
        <v>13.652</v>
      </c>
      <c r="R152" s="9">
        <v>16.288</v>
      </c>
    </row>
    <row r="153" spans="1:18" ht="13.5">
      <c r="A153" s="8">
        <v>24</v>
      </c>
      <c r="B153" s="8">
        <v>4</v>
      </c>
      <c r="C153" s="8">
        <v>2005</v>
      </c>
      <c r="D153" s="9">
        <v>8.2</v>
      </c>
      <c r="E153" s="4">
        <f t="shared" si="6"/>
        <v>0</v>
      </c>
      <c r="F153" s="9">
        <v>11.81</v>
      </c>
      <c r="G153" s="9">
        <v>6.076</v>
      </c>
      <c r="H153" s="9">
        <v>4.281</v>
      </c>
      <c r="I153" s="9">
        <v>9.33</v>
      </c>
      <c r="J153" s="9">
        <v>13.03</v>
      </c>
      <c r="K153" s="9">
        <v>11.25</v>
      </c>
      <c r="L153" s="9">
        <v>2.205</v>
      </c>
      <c r="M153" s="9">
        <v>63.71</v>
      </c>
      <c r="N153" s="9">
        <v>69.69</v>
      </c>
      <c r="O153" s="9">
        <v>23.588</v>
      </c>
      <c r="P153" s="9">
        <v>566.12</v>
      </c>
      <c r="Q153" s="9">
        <v>14.338</v>
      </c>
      <c r="R153" s="9">
        <v>16.702</v>
      </c>
    </row>
    <row r="154" spans="1:18" ht="13.5">
      <c r="A154" s="8">
        <v>25</v>
      </c>
      <c r="B154" s="8">
        <v>4</v>
      </c>
      <c r="C154" s="8">
        <v>2005</v>
      </c>
      <c r="D154" s="9">
        <v>0</v>
      </c>
      <c r="E154" s="4">
        <f t="shared" si="6"/>
        <v>0</v>
      </c>
      <c r="F154" s="9">
        <v>13.09</v>
      </c>
      <c r="G154" s="9">
        <v>-0.871</v>
      </c>
      <c r="H154" s="9">
        <v>-4.339</v>
      </c>
      <c r="I154" s="9">
        <v>6.329</v>
      </c>
      <c r="J154" s="9">
        <v>11.4</v>
      </c>
      <c r="K154" s="9">
        <v>7.4</v>
      </c>
      <c r="L154" s="9">
        <v>1.757</v>
      </c>
      <c r="M154" s="9">
        <v>69.845</v>
      </c>
      <c r="N154" s="9">
        <v>22.47</v>
      </c>
      <c r="O154" s="9">
        <v>8.3294</v>
      </c>
      <c r="P154" s="9">
        <v>199.91</v>
      </c>
      <c r="Q154" s="9">
        <v>17.209</v>
      </c>
      <c r="R154" s="9">
        <v>18.675</v>
      </c>
    </row>
    <row r="155" spans="1:18" ht="13.5">
      <c r="A155" s="8">
        <v>26</v>
      </c>
      <c r="B155" s="8">
        <v>4</v>
      </c>
      <c r="C155" s="8">
        <v>2005</v>
      </c>
      <c r="D155" s="9">
        <v>0</v>
      </c>
      <c r="E155" s="4">
        <f t="shared" si="6"/>
        <v>0</v>
      </c>
      <c r="F155" s="9">
        <v>15.99</v>
      </c>
      <c r="G155" s="9">
        <v>0.169</v>
      </c>
      <c r="H155" s="9">
        <v>-3.907</v>
      </c>
      <c r="I155" s="9">
        <v>6.421</v>
      </c>
      <c r="J155" s="9">
        <v>11</v>
      </c>
      <c r="K155" s="9">
        <v>7.84</v>
      </c>
      <c r="L155" s="9">
        <v>2.12</v>
      </c>
      <c r="M155" s="9">
        <v>67.742</v>
      </c>
      <c r="N155" s="9">
        <v>23.01</v>
      </c>
      <c r="O155" s="9">
        <v>7.5135</v>
      </c>
      <c r="P155" s="9">
        <v>180.32</v>
      </c>
      <c r="Q155" s="9">
        <v>16.581</v>
      </c>
      <c r="R155" s="9">
        <v>18.194</v>
      </c>
    </row>
    <row r="156" spans="1:18" ht="13.5">
      <c r="A156" s="8">
        <v>27</v>
      </c>
      <c r="B156" s="8">
        <v>4</v>
      </c>
      <c r="C156" s="8">
        <v>2005</v>
      </c>
      <c r="D156" s="9">
        <v>0</v>
      </c>
      <c r="E156" s="4">
        <f t="shared" si="6"/>
        <v>1.1029999999999998</v>
      </c>
      <c r="F156" s="9">
        <v>16.02</v>
      </c>
      <c r="G156" s="9">
        <v>6.186</v>
      </c>
      <c r="H156" s="9">
        <v>3.841</v>
      </c>
      <c r="I156" s="9">
        <v>9.65</v>
      </c>
      <c r="J156" s="9">
        <v>11.72</v>
      </c>
      <c r="K156" s="9">
        <v>10.36</v>
      </c>
      <c r="L156" s="9">
        <v>1.664</v>
      </c>
      <c r="M156" s="9">
        <v>79.391</v>
      </c>
      <c r="N156" s="9">
        <v>21.81</v>
      </c>
      <c r="O156" s="9">
        <v>6.9</v>
      </c>
      <c r="P156" s="9">
        <v>165.6</v>
      </c>
      <c r="Q156" s="9">
        <v>15.993</v>
      </c>
      <c r="R156" s="9">
        <v>17.785</v>
      </c>
    </row>
    <row r="157" spans="1:18" ht="13.5">
      <c r="A157" s="8">
        <v>28</v>
      </c>
      <c r="B157" s="8">
        <v>4</v>
      </c>
      <c r="C157" s="8">
        <v>2005</v>
      </c>
      <c r="D157" s="9">
        <v>0</v>
      </c>
      <c r="E157" s="4">
        <f t="shared" si="6"/>
        <v>0</v>
      </c>
      <c r="F157" s="9">
        <v>13.14</v>
      </c>
      <c r="G157" s="9">
        <v>3.653</v>
      </c>
      <c r="H157" s="9">
        <v>-0.025</v>
      </c>
      <c r="I157" s="9">
        <v>8.86</v>
      </c>
      <c r="J157" s="9">
        <v>11.74</v>
      </c>
      <c r="K157" s="9">
        <v>7.6</v>
      </c>
      <c r="L157" s="9">
        <v>1.495</v>
      </c>
      <c r="M157" s="9">
        <v>85.029</v>
      </c>
      <c r="N157" s="9">
        <v>36.63</v>
      </c>
      <c r="O157" s="9">
        <v>12.558</v>
      </c>
      <c r="P157" s="9">
        <v>301.4</v>
      </c>
      <c r="Q157" s="9">
        <v>15.634</v>
      </c>
      <c r="R157" s="9">
        <v>17.508</v>
      </c>
    </row>
    <row r="158" spans="1:18" ht="13.5">
      <c r="A158" s="8">
        <v>29</v>
      </c>
      <c r="B158" s="8">
        <v>4</v>
      </c>
      <c r="C158" s="8">
        <v>2005</v>
      </c>
      <c r="D158" s="9">
        <v>0</v>
      </c>
      <c r="E158" s="4">
        <f t="shared" si="6"/>
        <v>0.6195000000000004</v>
      </c>
      <c r="F158" s="9">
        <v>19.96</v>
      </c>
      <c r="G158" s="9">
        <v>1.279</v>
      </c>
      <c r="H158" s="9">
        <v>-1.543</v>
      </c>
      <c r="I158" s="9">
        <v>7.29</v>
      </c>
      <c r="J158" s="9">
        <v>11.11</v>
      </c>
      <c r="K158" s="9">
        <v>12.07</v>
      </c>
      <c r="L158" s="9">
        <v>4.037</v>
      </c>
      <c r="M158" s="9">
        <v>57.847</v>
      </c>
      <c r="N158" s="9">
        <v>54.75</v>
      </c>
      <c r="O158" s="9">
        <v>17.413</v>
      </c>
      <c r="P158" s="9">
        <v>417.91</v>
      </c>
      <c r="Q158" s="9">
        <v>15.27</v>
      </c>
      <c r="R158" s="9">
        <v>17.225</v>
      </c>
    </row>
    <row r="159" spans="1:18" ht="13.5">
      <c r="A159" s="8">
        <v>30</v>
      </c>
      <c r="B159" s="8">
        <v>4</v>
      </c>
      <c r="C159" s="8">
        <v>2005</v>
      </c>
      <c r="D159" s="9">
        <v>0</v>
      </c>
      <c r="E159" s="4">
        <f t="shared" si="6"/>
        <v>6.574999999999999</v>
      </c>
      <c r="F159" s="9">
        <v>22.32</v>
      </c>
      <c r="G159" s="9">
        <v>10.83</v>
      </c>
      <c r="H159" s="9">
        <v>10.59</v>
      </c>
      <c r="I159" s="9">
        <v>11.06</v>
      </c>
      <c r="J159" s="9">
        <v>11.84</v>
      </c>
      <c r="K159" s="9">
        <v>9.6</v>
      </c>
      <c r="L159" s="9">
        <v>3.355</v>
      </c>
      <c r="M159" s="9">
        <v>66.808</v>
      </c>
      <c r="N159" s="9">
        <v>66.12</v>
      </c>
      <c r="O159" s="9">
        <v>22.462</v>
      </c>
      <c r="P159" s="9">
        <v>539.09</v>
      </c>
      <c r="Q159" s="9">
        <v>14.778</v>
      </c>
      <c r="R159" s="9">
        <v>16.733</v>
      </c>
    </row>
    <row r="161" spans="1:18" ht="13.5">
      <c r="A161" s="2" t="s">
        <v>1</v>
      </c>
      <c r="B161" s="2"/>
      <c r="C161" s="2"/>
      <c r="D161" s="2"/>
      <c r="E161" s="2"/>
      <c r="F161" s="2">
        <f aca="true" t="shared" si="7" ref="F161:M161">AVERAGE(F130:F159)</f>
        <v>18.270333333333333</v>
      </c>
      <c r="G161" s="2">
        <f t="shared" si="7"/>
        <v>6.189266666666665</v>
      </c>
      <c r="H161" s="2">
        <f t="shared" si="7"/>
        <v>3.7937333333333334</v>
      </c>
      <c r="I161" s="2">
        <f t="shared" si="7"/>
        <v>11.302999999999997</v>
      </c>
      <c r="J161" s="2">
        <f t="shared" si="7"/>
        <v>14.065999999999999</v>
      </c>
      <c r="K161" s="2">
        <f t="shared" si="7"/>
        <v>11.4548</v>
      </c>
      <c r="L161" s="2">
        <f t="shared" si="7"/>
        <v>2.5736666666666674</v>
      </c>
      <c r="M161" s="2">
        <f t="shared" si="7"/>
        <v>73.54193333333335</v>
      </c>
      <c r="N161" s="2"/>
      <c r="O161" s="2">
        <f>AVERAGE(O130:O159)</f>
        <v>14.441116666666668</v>
      </c>
      <c r="P161" s="2">
        <f>AVERAGE(P130:P159)</f>
        <v>346.58700000000005</v>
      </c>
      <c r="Q161" s="2">
        <f>AVERAGE(Q130:Q159)</f>
        <v>16.79696666666667</v>
      </c>
      <c r="R161" s="2">
        <f>AVERAGE(R130:R159)</f>
        <v>20.18563333333333</v>
      </c>
    </row>
    <row r="162" spans="1:17" ht="13.5">
      <c r="A162" s="2" t="s">
        <v>2</v>
      </c>
      <c r="B162" s="2"/>
      <c r="C162" s="2"/>
      <c r="D162" s="2">
        <f>SUM(D130:D159)</f>
        <v>17</v>
      </c>
      <c r="E162" s="2">
        <f>SUM(E130:E159)</f>
        <v>79.591</v>
      </c>
      <c r="F162" s="2"/>
      <c r="G162" s="2"/>
      <c r="H162" s="2"/>
      <c r="I162" s="2"/>
      <c r="J162" s="2"/>
      <c r="K162" s="2">
        <f>SUM(K130:K159)</f>
        <v>343.644</v>
      </c>
      <c r="L162" s="2">
        <f>SUM(L130:L159)</f>
        <v>77.21000000000002</v>
      </c>
      <c r="M162" s="2"/>
      <c r="N162" s="2"/>
      <c r="P162" s="2">
        <f>SUM(P130:P159)</f>
        <v>10397.61</v>
      </c>
      <c r="Q162" s="2"/>
    </row>
    <row r="163" spans="1:18" ht="13.5">
      <c r="A163" s="2" t="s">
        <v>3</v>
      </c>
      <c r="B163" s="2"/>
      <c r="C163" s="2"/>
      <c r="D163" s="2"/>
      <c r="E163" s="2"/>
      <c r="F163" s="2">
        <f>MAX(F130:F159)</f>
        <v>23.34</v>
      </c>
      <c r="G163" s="2"/>
      <c r="H163" s="2"/>
      <c r="I163" s="2"/>
      <c r="J163" s="2"/>
      <c r="K163" s="2"/>
      <c r="M163" s="2"/>
      <c r="N163" s="2">
        <f>MAX(N130:N159)</f>
        <v>69.9</v>
      </c>
      <c r="Q163" s="2">
        <f>MAX(Q130:Q159)</f>
        <v>22.242</v>
      </c>
      <c r="R163" s="2">
        <f>MAX(R130:R159)</f>
        <v>28.425</v>
      </c>
    </row>
    <row r="164" spans="1:18" ht="13.5">
      <c r="A164" s="2" t="s">
        <v>4</v>
      </c>
      <c r="B164" s="2"/>
      <c r="C164" s="2"/>
      <c r="D164" s="2"/>
      <c r="E164" s="2"/>
      <c r="F164" s="2"/>
      <c r="G164" s="2">
        <f>MIN(G130:G159)</f>
        <v>-0.871</v>
      </c>
      <c r="H164" s="2">
        <f>MIN(H130:H159)</f>
        <v>-4.339</v>
      </c>
      <c r="I164" s="2"/>
      <c r="J164" s="2"/>
      <c r="K164" s="2"/>
      <c r="M164" s="2"/>
      <c r="N164" s="2"/>
      <c r="Q164" s="2">
        <f>MIN(Q130:Q159)</f>
        <v>13.233</v>
      </c>
      <c r="R164" s="2">
        <f>MIN(R130:R159)</f>
        <v>16.288</v>
      </c>
    </row>
    <row r="165" spans="1:17" ht="13.5">
      <c r="A165" s="2" t="s">
        <v>5</v>
      </c>
      <c r="B165" s="2"/>
      <c r="C165" s="2"/>
      <c r="D165" s="2">
        <f>SUM(F161+G161)/2</f>
        <v>12.2298</v>
      </c>
      <c r="E165" s="2"/>
      <c r="F165" s="2"/>
      <c r="G165" s="2"/>
      <c r="H165" s="2"/>
      <c r="I165" s="2"/>
      <c r="J165" s="2"/>
      <c r="K165" s="2"/>
      <c r="M165" s="2"/>
      <c r="N165" s="2"/>
      <c r="Q165" s="4"/>
    </row>
    <row r="166" ht="13.5">
      <c r="A166" s="1" t="s">
        <v>43</v>
      </c>
    </row>
    <row r="167" spans="1:18" ht="13.5">
      <c r="A167" s="3" t="s">
        <v>0</v>
      </c>
      <c r="B167" s="3" t="s">
        <v>6</v>
      </c>
      <c r="C167" s="3" t="s">
        <v>7</v>
      </c>
      <c r="D167" s="3" t="s">
        <v>14</v>
      </c>
      <c r="E167" s="3" t="s">
        <v>12</v>
      </c>
      <c r="F167" s="3" t="s">
        <v>11</v>
      </c>
      <c r="G167" s="3" t="s">
        <v>8</v>
      </c>
      <c r="H167" s="3" t="s">
        <v>8</v>
      </c>
      <c r="I167" s="3" t="s">
        <v>39</v>
      </c>
      <c r="J167" s="3" t="s">
        <v>39</v>
      </c>
      <c r="K167" s="3" t="s">
        <v>41</v>
      </c>
      <c r="L167" s="3" t="s">
        <v>40</v>
      </c>
      <c r="M167" s="3" t="s">
        <v>17</v>
      </c>
      <c r="N167" s="3" t="s">
        <v>11</v>
      </c>
      <c r="O167" s="3" t="s">
        <v>22</v>
      </c>
      <c r="P167" s="3" t="s">
        <v>35</v>
      </c>
      <c r="Q167" s="3" t="s">
        <v>39</v>
      </c>
      <c r="R167" s="3" t="s">
        <v>39</v>
      </c>
    </row>
    <row r="168" spans="4:18" ht="13.5">
      <c r="D168" s="3" t="s">
        <v>15</v>
      </c>
      <c r="E168" s="3" t="s">
        <v>13</v>
      </c>
      <c r="F168" s="3" t="s">
        <v>9</v>
      </c>
      <c r="G168" s="3" t="s">
        <v>9</v>
      </c>
      <c r="H168" s="3" t="s">
        <v>38</v>
      </c>
      <c r="I168" s="3" t="s">
        <v>10</v>
      </c>
      <c r="J168" s="3" t="s">
        <v>10</v>
      </c>
      <c r="K168" s="3" t="s">
        <v>37</v>
      </c>
      <c r="L168" s="3" t="s">
        <v>36</v>
      </c>
      <c r="M168" s="3" t="s">
        <v>35</v>
      </c>
      <c r="N168" s="3" t="s">
        <v>19</v>
      </c>
      <c r="O168" s="3" t="s">
        <v>19</v>
      </c>
      <c r="P168" s="3" t="s">
        <v>19</v>
      </c>
      <c r="Q168" s="3" t="s">
        <v>34</v>
      </c>
      <c r="R168" s="3" t="s">
        <v>34</v>
      </c>
    </row>
    <row r="169" spans="4:18" ht="13.5">
      <c r="D169" s="3" t="s">
        <v>16</v>
      </c>
      <c r="E169" s="3" t="s">
        <v>33</v>
      </c>
      <c r="F169" s="3" t="s">
        <v>10</v>
      </c>
      <c r="G169" s="3" t="s">
        <v>10</v>
      </c>
      <c r="H169" s="3" t="s">
        <v>10</v>
      </c>
      <c r="I169" s="3" t="s">
        <v>32</v>
      </c>
      <c r="J169" s="3" t="s">
        <v>31</v>
      </c>
      <c r="M169" s="3" t="s">
        <v>30</v>
      </c>
      <c r="N169" s="3" t="s">
        <v>20</v>
      </c>
      <c r="O169" s="3" t="s">
        <v>20</v>
      </c>
      <c r="P169" s="3" t="s">
        <v>29</v>
      </c>
      <c r="Q169" s="3" t="s">
        <v>28</v>
      </c>
      <c r="R169" s="3" t="s">
        <v>27</v>
      </c>
    </row>
    <row r="170" spans="9:18" ht="13.5">
      <c r="I170" s="3" t="s">
        <v>26</v>
      </c>
      <c r="J170" s="3" t="s">
        <v>26</v>
      </c>
      <c r="K170" s="3" t="s">
        <v>25</v>
      </c>
      <c r="L170" s="3" t="s">
        <v>24</v>
      </c>
      <c r="N170" s="3" t="s">
        <v>21</v>
      </c>
      <c r="O170" s="3" t="s">
        <v>21</v>
      </c>
      <c r="P170" s="3" t="s">
        <v>23</v>
      </c>
      <c r="Q170" s="3" t="s">
        <v>18</v>
      </c>
      <c r="R170" s="3" t="s">
        <v>18</v>
      </c>
    </row>
    <row r="171" spans="1:18" ht="13.5">
      <c r="A171" s="8">
        <v>2</v>
      </c>
      <c r="B171" s="8">
        <v>5</v>
      </c>
      <c r="C171" s="8">
        <v>2005</v>
      </c>
      <c r="D171" s="9">
        <v>10.4</v>
      </c>
      <c r="E171" s="4">
        <f aca="true" t="shared" si="8" ref="E171:E200">IF((F171+G171)/2-10&lt;=0,0,(F171+G171)/2-10)</f>
        <v>5.094999999999999</v>
      </c>
      <c r="F171" s="9">
        <v>20.63</v>
      </c>
      <c r="G171" s="9">
        <v>9.56</v>
      </c>
      <c r="H171" s="9">
        <v>7.55</v>
      </c>
      <c r="I171" s="9">
        <v>9.48</v>
      </c>
      <c r="J171" s="9">
        <v>12.01</v>
      </c>
      <c r="K171" s="9">
        <v>9.78</v>
      </c>
      <c r="L171" s="9">
        <v>3.217</v>
      </c>
      <c r="M171" s="9">
        <v>63.98</v>
      </c>
      <c r="N171" s="9">
        <v>50.49</v>
      </c>
      <c r="O171" s="9">
        <v>17.172</v>
      </c>
      <c r="P171" s="9">
        <v>412.14</v>
      </c>
      <c r="Q171" s="9">
        <v>13.947</v>
      </c>
      <c r="R171" s="9">
        <v>15.915</v>
      </c>
    </row>
    <row r="172" spans="1:18" ht="13.5">
      <c r="A172" s="8">
        <v>3</v>
      </c>
      <c r="B172" s="8">
        <v>5</v>
      </c>
      <c r="C172" s="8">
        <v>2005</v>
      </c>
      <c r="D172" s="9">
        <v>0</v>
      </c>
      <c r="E172" s="4">
        <f t="shared" si="8"/>
        <v>1.6649999999999991</v>
      </c>
      <c r="F172" s="9">
        <v>14.2</v>
      </c>
      <c r="G172" s="9">
        <v>9.13</v>
      </c>
      <c r="H172" s="9">
        <v>8.9</v>
      </c>
      <c r="I172" s="9">
        <v>11.39</v>
      </c>
      <c r="J172" s="9">
        <v>12.64</v>
      </c>
      <c r="K172" s="9">
        <v>5.505</v>
      </c>
      <c r="L172" s="9">
        <v>1.924</v>
      </c>
      <c r="M172" s="9">
        <v>75.186</v>
      </c>
      <c r="N172" s="9">
        <v>44.64</v>
      </c>
      <c r="O172" s="9">
        <v>17.087</v>
      </c>
      <c r="P172" s="9">
        <v>410.08</v>
      </c>
      <c r="Q172" s="9">
        <v>16.815</v>
      </c>
      <c r="R172" s="9">
        <v>17.01</v>
      </c>
    </row>
    <row r="173" spans="1:18" ht="13.5">
      <c r="A173" s="8">
        <v>4</v>
      </c>
      <c r="B173" s="8">
        <v>5</v>
      </c>
      <c r="C173" s="8">
        <v>2005</v>
      </c>
      <c r="D173" s="9">
        <v>0.2</v>
      </c>
      <c r="E173" s="4">
        <f t="shared" si="8"/>
        <v>2.004999999999999</v>
      </c>
      <c r="F173" s="9">
        <v>13.95</v>
      </c>
      <c r="G173" s="9">
        <v>10.06</v>
      </c>
      <c r="H173" s="9">
        <v>8.43</v>
      </c>
      <c r="I173" s="9">
        <v>10.82</v>
      </c>
      <c r="J173" s="9">
        <v>12.41</v>
      </c>
      <c r="K173" s="9">
        <v>5.803</v>
      </c>
      <c r="L173" s="9">
        <v>1.093</v>
      </c>
      <c r="M173" s="9">
        <v>77.551</v>
      </c>
      <c r="N173" s="9">
        <v>32.4</v>
      </c>
      <c r="O173" s="9">
        <v>11.643</v>
      </c>
      <c r="P173" s="9">
        <v>279.42</v>
      </c>
      <c r="Q173" s="9">
        <v>16.277</v>
      </c>
      <c r="R173" s="9">
        <v>16.813</v>
      </c>
    </row>
    <row r="174" spans="1:18" ht="13.5">
      <c r="A174" s="8">
        <v>5</v>
      </c>
      <c r="B174" s="8">
        <v>5</v>
      </c>
      <c r="C174" s="8">
        <v>2005</v>
      </c>
      <c r="D174" s="9">
        <v>0</v>
      </c>
      <c r="E174" s="4">
        <f t="shared" si="8"/>
        <v>3.9549999999999983</v>
      </c>
      <c r="F174" s="9">
        <v>19.79</v>
      </c>
      <c r="G174" s="9">
        <v>8.12</v>
      </c>
      <c r="H174" s="9">
        <v>5.36</v>
      </c>
      <c r="I174" s="9">
        <v>11.47</v>
      </c>
      <c r="J174" s="9">
        <v>12.51</v>
      </c>
      <c r="K174" s="9">
        <v>9.45</v>
      </c>
      <c r="L174" s="9">
        <v>1.575</v>
      </c>
      <c r="M174" s="9">
        <v>85.921</v>
      </c>
      <c r="N174" s="9">
        <v>19.89</v>
      </c>
      <c r="O174" s="9">
        <v>7.3097</v>
      </c>
      <c r="P174" s="9">
        <v>175.43</v>
      </c>
      <c r="Q174" s="9">
        <v>15.885</v>
      </c>
      <c r="R174" s="9">
        <v>16.635</v>
      </c>
    </row>
    <row r="175" spans="1:18" ht="13.5">
      <c r="A175" s="8">
        <v>6</v>
      </c>
      <c r="B175" s="8">
        <v>5</v>
      </c>
      <c r="C175" s="8">
        <v>2005</v>
      </c>
      <c r="D175" s="9">
        <v>0</v>
      </c>
      <c r="E175" s="4">
        <f t="shared" si="8"/>
        <v>0.45250000000000057</v>
      </c>
      <c r="F175" s="9">
        <v>17.32</v>
      </c>
      <c r="G175" s="9">
        <v>3.585</v>
      </c>
      <c r="H175" s="9">
        <v>-0.289</v>
      </c>
      <c r="I175" s="9">
        <v>8.81</v>
      </c>
      <c r="J175" s="9">
        <v>12.29</v>
      </c>
      <c r="K175" s="9">
        <v>11.02</v>
      </c>
      <c r="L175" s="9">
        <v>2.463</v>
      </c>
      <c r="M175" s="9">
        <v>77.195</v>
      </c>
      <c r="N175" s="9">
        <v>47.25</v>
      </c>
      <c r="O175" s="9">
        <v>14.067</v>
      </c>
      <c r="P175" s="9">
        <v>337.61</v>
      </c>
      <c r="Q175" s="9">
        <v>15.435</v>
      </c>
      <c r="R175" s="9">
        <v>16.452</v>
      </c>
    </row>
    <row r="176" spans="1:18" ht="13.5">
      <c r="A176" s="8">
        <v>7</v>
      </c>
      <c r="B176" s="8">
        <v>5</v>
      </c>
      <c r="C176" s="8">
        <v>2005</v>
      </c>
      <c r="D176" s="9">
        <v>0</v>
      </c>
      <c r="E176" s="4">
        <f t="shared" si="8"/>
        <v>5.09</v>
      </c>
      <c r="F176" s="9">
        <v>19.63</v>
      </c>
      <c r="G176" s="9">
        <v>10.55</v>
      </c>
      <c r="H176" s="9">
        <v>4.88</v>
      </c>
      <c r="I176" s="9">
        <v>10.06</v>
      </c>
      <c r="J176" s="9">
        <v>12.19</v>
      </c>
      <c r="K176" s="9">
        <v>10.07</v>
      </c>
      <c r="L176" s="9">
        <v>3.313</v>
      </c>
      <c r="M176" s="9">
        <v>59.868</v>
      </c>
      <c r="N176" s="9">
        <v>49.41</v>
      </c>
      <c r="O176" s="9">
        <v>21.408</v>
      </c>
      <c r="P176" s="9">
        <v>513.79</v>
      </c>
      <c r="Q176" s="9">
        <v>15.096</v>
      </c>
      <c r="R176" s="9">
        <v>16.226</v>
      </c>
    </row>
    <row r="177" spans="1:18" ht="13.5">
      <c r="A177" s="8">
        <v>8</v>
      </c>
      <c r="B177" s="8">
        <v>5</v>
      </c>
      <c r="C177" s="8">
        <v>2005</v>
      </c>
      <c r="D177" s="9">
        <v>4.6</v>
      </c>
      <c r="E177" s="4">
        <f t="shared" si="8"/>
        <v>2.5950000000000006</v>
      </c>
      <c r="F177" s="9">
        <v>15.05</v>
      </c>
      <c r="G177" s="9">
        <v>10.14</v>
      </c>
      <c r="H177" s="9">
        <v>4.269</v>
      </c>
      <c r="I177" s="9">
        <v>10.78</v>
      </c>
      <c r="J177" s="9">
        <v>12.49</v>
      </c>
      <c r="K177" s="9">
        <v>2.675</v>
      </c>
      <c r="L177" s="9">
        <v>0.919</v>
      </c>
      <c r="M177" s="9">
        <v>74.419</v>
      </c>
      <c r="N177" s="9">
        <v>43.11</v>
      </c>
      <c r="O177" s="9">
        <v>14.283</v>
      </c>
      <c r="P177" s="9">
        <v>342.79</v>
      </c>
      <c r="Q177" s="9">
        <v>14.933</v>
      </c>
      <c r="R177" s="9">
        <v>16.058</v>
      </c>
    </row>
    <row r="178" spans="1:18" ht="13.5">
      <c r="A178" s="8">
        <v>9</v>
      </c>
      <c r="B178" s="8">
        <v>5</v>
      </c>
      <c r="C178" s="8">
        <v>2005</v>
      </c>
      <c r="D178" s="9">
        <v>0</v>
      </c>
      <c r="E178" s="4">
        <f t="shared" si="8"/>
        <v>0</v>
      </c>
      <c r="F178" s="9">
        <v>12.99</v>
      </c>
      <c r="G178" s="9">
        <v>-0.995</v>
      </c>
      <c r="H178" s="9">
        <v>-5.041</v>
      </c>
      <c r="I178" s="9">
        <v>5.78</v>
      </c>
      <c r="J178" s="9">
        <v>10.92</v>
      </c>
      <c r="K178" s="9">
        <v>10.46</v>
      </c>
      <c r="L178" s="9">
        <v>2.081</v>
      </c>
      <c r="M178" s="9">
        <v>75.073</v>
      </c>
      <c r="N178" s="9">
        <v>21.3</v>
      </c>
      <c r="O178" s="9">
        <v>8.3472</v>
      </c>
      <c r="P178" s="9">
        <v>200.33</v>
      </c>
      <c r="Q178" s="9">
        <v>14.907</v>
      </c>
      <c r="R178" s="9">
        <v>15.91</v>
      </c>
    </row>
    <row r="179" spans="1:18" ht="13.5">
      <c r="A179" s="8">
        <v>10</v>
      </c>
      <c r="B179" s="8">
        <v>5</v>
      </c>
      <c r="C179" s="8">
        <v>2005</v>
      </c>
      <c r="D179" s="9">
        <v>0</v>
      </c>
      <c r="E179" s="4">
        <f t="shared" si="8"/>
        <v>0</v>
      </c>
      <c r="F179" s="9">
        <v>18.37</v>
      </c>
      <c r="G179" s="9">
        <v>1.554</v>
      </c>
      <c r="H179" s="9">
        <v>-2.664</v>
      </c>
      <c r="I179" s="9">
        <v>6.763</v>
      </c>
      <c r="J179" s="9">
        <v>10.32</v>
      </c>
      <c r="K179" s="9">
        <v>9.96</v>
      </c>
      <c r="L179" s="9">
        <v>3.629</v>
      </c>
      <c r="M179" s="9">
        <v>55.18</v>
      </c>
      <c r="N179" s="9">
        <v>54.33</v>
      </c>
      <c r="O179" s="9">
        <v>21.805</v>
      </c>
      <c r="P179" s="9">
        <v>523.31</v>
      </c>
      <c r="Q179" s="9">
        <v>14.633</v>
      </c>
      <c r="R179" s="9">
        <v>15.754</v>
      </c>
    </row>
    <row r="180" spans="1:18" ht="13.5">
      <c r="A180" s="8">
        <v>11</v>
      </c>
      <c r="B180" s="8">
        <v>5</v>
      </c>
      <c r="C180" s="8">
        <v>2005</v>
      </c>
      <c r="D180" s="9">
        <v>0</v>
      </c>
      <c r="E180" s="4">
        <f t="shared" si="8"/>
        <v>6.145</v>
      </c>
      <c r="F180" s="9">
        <v>20.06</v>
      </c>
      <c r="G180" s="9">
        <v>12.23</v>
      </c>
      <c r="H180" s="9">
        <v>7.81</v>
      </c>
      <c r="I180" s="9">
        <v>9.65</v>
      </c>
      <c r="J180" s="9">
        <v>10.97</v>
      </c>
      <c r="K180" s="9">
        <v>9.66</v>
      </c>
      <c r="L180" s="9">
        <v>4.574</v>
      </c>
      <c r="M180" s="9">
        <v>52.772</v>
      </c>
      <c r="N180" s="9">
        <v>63.99</v>
      </c>
      <c r="O180" s="9">
        <v>30.307</v>
      </c>
      <c r="P180" s="9">
        <v>727.37</v>
      </c>
      <c r="Q180" s="9">
        <v>14.333</v>
      </c>
      <c r="R180" s="9">
        <v>15.56</v>
      </c>
    </row>
    <row r="181" spans="1:18" ht="13.5">
      <c r="A181" s="8">
        <v>12</v>
      </c>
      <c r="B181" s="8">
        <v>5</v>
      </c>
      <c r="C181" s="8">
        <v>2005</v>
      </c>
      <c r="D181" s="9">
        <v>0</v>
      </c>
      <c r="E181" s="4">
        <f t="shared" si="8"/>
        <v>6.734999999999999</v>
      </c>
      <c r="F181" s="9">
        <v>20.72</v>
      </c>
      <c r="G181" s="9">
        <v>12.75</v>
      </c>
      <c r="H181" s="9">
        <v>10.86</v>
      </c>
      <c r="I181" s="9">
        <v>10.41</v>
      </c>
      <c r="J181" s="9">
        <v>11.61</v>
      </c>
      <c r="K181" s="9">
        <v>6.908</v>
      </c>
      <c r="L181" s="9">
        <v>3.398</v>
      </c>
      <c r="M181" s="9">
        <v>62.656</v>
      </c>
      <c r="N181" s="9">
        <v>59.25</v>
      </c>
      <c r="O181" s="9">
        <v>21.663</v>
      </c>
      <c r="P181" s="9">
        <v>519.91</v>
      </c>
      <c r="Q181" s="9">
        <v>13.975</v>
      </c>
      <c r="R181" s="9">
        <v>15.315</v>
      </c>
    </row>
    <row r="182" spans="1:18" ht="13.5">
      <c r="A182" s="8">
        <v>13</v>
      </c>
      <c r="B182" s="8">
        <v>5</v>
      </c>
      <c r="C182" s="8">
        <v>2005</v>
      </c>
      <c r="D182" s="9">
        <v>0</v>
      </c>
      <c r="E182" s="4">
        <f t="shared" si="8"/>
        <v>0</v>
      </c>
      <c r="F182" s="9">
        <v>15.94</v>
      </c>
      <c r="G182" s="9">
        <v>3.725</v>
      </c>
      <c r="H182" s="9">
        <v>0.648</v>
      </c>
      <c r="I182" s="9">
        <v>9.4</v>
      </c>
      <c r="J182" s="9">
        <v>11.59</v>
      </c>
      <c r="K182" s="9">
        <v>10.32</v>
      </c>
      <c r="L182" s="9">
        <v>2.602</v>
      </c>
      <c r="M182" s="9">
        <v>71.956</v>
      </c>
      <c r="N182" s="9">
        <v>39.78</v>
      </c>
      <c r="O182" s="9">
        <v>10.502</v>
      </c>
      <c r="P182" s="9">
        <v>252.04</v>
      </c>
      <c r="Q182" s="9">
        <v>13.664</v>
      </c>
      <c r="R182" s="9">
        <v>15.276</v>
      </c>
    </row>
    <row r="183" spans="1:18" ht="13.5">
      <c r="A183" s="8">
        <v>14</v>
      </c>
      <c r="B183" s="8">
        <v>5</v>
      </c>
      <c r="C183" s="8">
        <v>2005</v>
      </c>
      <c r="D183" s="9">
        <v>0</v>
      </c>
      <c r="E183" s="4">
        <f t="shared" si="8"/>
        <v>1.8979999999999997</v>
      </c>
      <c r="F183" s="9">
        <v>19.75</v>
      </c>
      <c r="G183" s="9">
        <v>4.046</v>
      </c>
      <c r="H183" s="9">
        <v>-0.463</v>
      </c>
      <c r="I183" s="9">
        <v>8.83</v>
      </c>
      <c r="J183" s="9">
        <v>11.16</v>
      </c>
      <c r="K183" s="9">
        <v>7.71</v>
      </c>
      <c r="L183" s="9">
        <v>3.398</v>
      </c>
      <c r="M183" s="9">
        <v>53.016</v>
      </c>
      <c r="N183" s="9">
        <v>55.23</v>
      </c>
      <c r="O183" s="9">
        <v>21.973</v>
      </c>
      <c r="P183" s="9">
        <v>527.34</v>
      </c>
      <c r="Q183" s="9">
        <v>13.335</v>
      </c>
      <c r="R183" s="9">
        <v>15.133</v>
      </c>
    </row>
    <row r="184" spans="1:18" ht="13.5">
      <c r="A184" s="8">
        <v>15</v>
      </c>
      <c r="B184" s="8">
        <v>5</v>
      </c>
      <c r="C184" s="8">
        <v>2005</v>
      </c>
      <c r="D184" s="9">
        <v>0</v>
      </c>
      <c r="E184" s="4">
        <f t="shared" si="8"/>
        <v>1.4314999999999998</v>
      </c>
      <c r="F184" s="9">
        <v>19.09</v>
      </c>
      <c r="G184" s="9">
        <v>3.773</v>
      </c>
      <c r="H184" s="9">
        <v>1.645</v>
      </c>
      <c r="I184" s="9">
        <v>8.44</v>
      </c>
      <c r="J184" s="9">
        <v>11.15</v>
      </c>
      <c r="K184" s="9">
        <v>7.38</v>
      </c>
      <c r="L184" s="9">
        <v>1.633</v>
      </c>
      <c r="M184" s="9">
        <v>84.621</v>
      </c>
      <c r="N184" s="9">
        <v>37.05</v>
      </c>
      <c r="O184" s="9">
        <v>10.6</v>
      </c>
      <c r="P184" s="9">
        <v>254.41</v>
      </c>
      <c r="Q184" s="9">
        <v>13.019</v>
      </c>
      <c r="R184" s="9">
        <v>14.929</v>
      </c>
    </row>
    <row r="185" spans="1:18" ht="13.5">
      <c r="A185" s="7">
        <v>16</v>
      </c>
      <c r="B185" s="7">
        <v>5</v>
      </c>
      <c r="C185" s="7">
        <v>2005</v>
      </c>
      <c r="D185" s="6">
        <v>7.4</v>
      </c>
      <c r="E185" s="4">
        <f t="shared" si="8"/>
        <v>0</v>
      </c>
      <c r="F185" s="6">
        <v>10.38</v>
      </c>
      <c r="G185" s="6">
        <v>7.96</v>
      </c>
      <c r="H185" s="6">
        <v>8.1</v>
      </c>
      <c r="I185" s="6">
        <v>10.11</v>
      </c>
      <c r="J185" s="6">
        <v>11.62</v>
      </c>
      <c r="K185" s="6">
        <v>3.273</v>
      </c>
      <c r="L185" s="6">
        <v>0.449</v>
      </c>
      <c r="M185" s="6">
        <v>88.133</v>
      </c>
      <c r="N185" s="6">
        <v>37.11</v>
      </c>
      <c r="O185" s="6">
        <v>19.315</v>
      </c>
      <c r="P185" s="6">
        <v>463.55</v>
      </c>
      <c r="Q185" s="6">
        <v>12.877</v>
      </c>
      <c r="R185" s="6">
        <v>14.776</v>
      </c>
    </row>
    <row r="186" spans="1:18" ht="13.5">
      <c r="A186" s="7">
        <v>17</v>
      </c>
      <c r="B186" s="7">
        <v>5</v>
      </c>
      <c r="C186" s="7">
        <v>2005</v>
      </c>
      <c r="D186" s="6">
        <v>20</v>
      </c>
      <c r="E186" s="4">
        <f t="shared" si="8"/>
        <v>0</v>
      </c>
      <c r="F186" s="6">
        <v>10.43</v>
      </c>
      <c r="G186" s="6">
        <v>6.631</v>
      </c>
      <c r="H186" s="6">
        <v>5.861</v>
      </c>
      <c r="I186" s="6">
        <v>8.63</v>
      </c>
      <c r="J186" s="6">
        <v>11.15</v>
      </c>
      <c r="K186" s="6">
        <v>1.672</v>
      </c>
      <c r="L186" s="6">
        <v>0.244</v>
      </c>
      <c r="M186" s="6">
        <v>90.271</v>
      </c>
      <c r="N186" s="6">
        <v>42.57</v>
      </c>
      <c r="O186" s="6">
        <v>21.136</v>
      </c>
      <c r="P186" s="6">
        <v>507.26</v>
      </c>
      <c r="Q186" s="6">
        <v>13.948</v>
      </c>
      <c r="R186" s="6">
        <v>14.818</v>
      </c>
    </row>
    <row r="187" spans="1:18" ht="13.5">
      <c r="A187" s="7">
        <v>18</v>
      </c>
      <c r="B187" s="7">
        <v>5</v>
      </c>
      <c r="C187" s="7">
        <v>2005</v>
      </c>
      <c r="D187" s="6">
        <v>24.2</v>
      </c>
      <c r="E187" s="4">
        <f t="shared" si="8"/>
        <v>0.41999999999999993</v>
      </c>
      <c r="F187" s="6">
        <v>13.74</v>
      </c>
      <c r="G187" s="6">
        <v>7.1</v>
      </c>
      <c r="H187" s="6">
        <v>6.746</v>
      </c>
      <c r="I187" s="6">
        <v>10.25</v>
      </c>
      <c r="J187" s="6">
        <v>10.94</v>
      </c>
      <c r="K187" s="6">
        <v>2.011</v>
      </c>
      <c r="L187" s="6">
        <v>0.283</v>
      </c>
      <c r="M187" s="6">
        <v>98.158</v>
      </c>
      <c r="N187" s="6">
        <v>31.68</v>
      </c>
      <c r="O187" s="6">
        <v>14.388</v>
      </c>
      <c r="P187" s="6">
        <v>345.3</v>
      </c>
      <c r="Q187" s="6">
        <v>23.668</v>
      </c>
      <c r="R187" s="6">
        <v>27.806</v>
      </c>
    </row>
    <row r="188" spans="1:18" ht="13.5">
      <c r="A188" s="7">
        <v>19</v>
      </c>
      <c r="B188" s="7">
        <v>5</v>
      </c>
      <c r="C188" s="7">
        <v>2005</v>
      </c>
      <c r="D188" s="6">
        <v>0</v>
      </c>
      <c r="E188" s="4">
        <f t="shared" si="8"/>
        <v>2.5500000000000007</v>
      </c>
      <c r="F188" s="6">
        <v>15.95</v>
      </c>
      <c r="G188" s="6">
        <v>9.15</v>
      </c>
      <c r="H188" s="6">
        <v>6.532</v>
      </c>
      <c r="I188" s="6">
        <v>11.02</v>
      </c>
      <c r="J188" s="6">
        <v>11.77</v>
      </c>
      <c r="K188" s="6">
        <v>4.697</v>
      </c>
      <c r="L188" s="6">
        <v>0.335</v>
      </c>
      <c r="M188" s="6">
        <v>96.967</v>
      </c>
      <c r="N188" s="6">
        <v>20.13</v>
      </c>
      <c r="O188" s="6">
        <v>6.786</v>
      </c>
      <c r="P188" s="6">
        <v>162.86</v>
      </c>
      <c r="Q188" s="6">
        <v>25.06</v>
      </c>
      <c r="R188" s="6">
        <v>32.328</v>
      </c>
    </row>
    <row r="189" spans="1:18" ht="13.5">
      <c r="A189" s="7">
        <v>20</v>
      </c>
      <c r="B189" s="7">
        <v>5</v>
      </c>
      <c r="C189" s="7">
        <v>2005</v>
      </c>
      <c r="D189" s="6">
        <v>22.4</v>
      </c>
      <c r="E189" s="4">
        <f t="shared" si="8"/>
        <v>0.8049999999999997</v>
      </c>
      <c r="F189" s="6">
        <v>12.29</v>
      </c>
      <c r="G189" s="6">
        <v>9.32</v>
      </c>
      <c r="H189" s="6">
        <v>10.07</v>
      </c>
      <c r="I189" s="6">
        <v>12</v>
      </c>
      <c r="J189" s="6">
        <v>12.42</v>
      </c>
      <c r="K189" s="6">
        <v>2.655</v>
      </c>
      <c r="L189" s="6">
        <v>0.471</v>
      </c>
      <c r="M189" s="6">
        <v>94.325</v>
      </c>
      <c r="N189" s="6">
        <v>39.03</v>
      </c>
      <c r="O189" s="6">
        <v>14.984</v>
      </c>
      <c r="P189" s="6">
        <v>359.61</v>
      </c>
      <c r="Q189" s="6">
        <v>24.918</v>
      </c>
      <c r="R189" s="6">
        <v>30.14</v>
      </c>
    </row>
    <row r="190" spans="1:18" ht="13.5">
      <c r="A190" s="7">
        <v>21</v>
      </c>
      <c r="B190" s="7">
        <v>5</v>
      </c>
      <c r="C190" s="7">
        <v>2005</v>
      </c>
      <c r="D190" s="6">
        <v>0</v>
      </c>
      <c r="E190" s="4">
        <f t="shared" si="8"/>
        <v>1.129999999999999</v>
      </c>
      <c r="F190" s="6">
        <v>12.83</v>
      </c>
      <c r="G190" s="6">
        <v>9.43</v>
      </c>
      <c r="H190" s="6">
        <v>9.7</v>
      </c>
      <c r="I190" s="6">
        <v>11.3</v>
      </c>
      <c r="J190" s="6">
        <v>12.12</v>
      </c>
      <c r="K190" s="6">
        <v>2.839</v>
      </c>
      <c r="L190" s="6">
        <v>0.291</v>
      </c>
      <c r="M190" s="6">
        <v>96.079</v>
      </c>
      <c r="N190" s="6">
        <v>26.4</v>
      </c>
      <c r="O190" s="6">
        <v>7.0053</v>
      </c>
      <c r="P190" s="6">
        <v>168.13</v>
      </c>
      <c r="Q190" s="6">
        <v>28.955</v>
      </c>
      <c r="R190" s="6">
        <v>37.512</v>
      </c>
    </row>
    <row r="191" spans="1:18" ht="13.5">
      <c r="A191" s="7">
        <v>22</v>
      </c>
      <c r="B191" s="7">
        <v>5</v>
      </c>
      <c r="C191" s="7">
        <v>2005</v>
      </c>
      <c r="D191" s="6">
        <v>32</v>
      </c>
      <c r="E191" s="4">
        <f t="shared" si="8"/>
        <v>0.629999999999999</v>
      </c>
      <c r="F191" s="6">
        <v>13.08</v>
      </c>
      <c r="G191" s="6">
        <v>8.18</v>
      </c>
      <c r="H191" s="6">
        <v>7.61</v>
      </c>
      <c r="I191" s="6">
        <v>11.35</v>
      </c>
      <c r="J191" s="6">
        <v>12.31</v>
      </c>
      <c r="K191" s="6">
        <v>1.605</v>
      </c>
      <c r="L191" s="6">
        <v>0.273</v>
      </c>
      <c r="M191" s="6">
        <v>95.496</v>
      </c>
      <c r="N191" s="6">
        <v>31.32</v>
      </c>
      <c r="O191" s="6">
        <v>8.3399</v>
      </c>
      <c r="P191" s="6">
        <v>200.16</v>
      </c>
      <c r="Q191" s="6">
        <v>28.342</v>
      </c>
      <c r="R191" s="6">
        <v>33.948</v>
      </c>
    </row>
    <row r="192" spans="1:18" ht="13.5">
      <c r="A192" s="7">
        <v>23</v>
      </c>
      <c r="B192" s="7">
        <v>5</v>
      </c>
      <c r="C192" s="7">
        <v>2005</v>
      </c>
      <c r="D192" s="6">
        <v>0.2</v>
      </c>
      <c r="E192" s="4">
        <f t="shared" si="8"/>
        <v>2.9299999999999997</v>
      </c>
      <c r="F192" s="6">
        <v>16.3</v>
      </c>
      <c r="G192" s="6">
        <v>9.56</v>
      </c>
      <c r="H192" s="6">
        <v>9.89</v>
      </c>
      <c r="I192" s="6">
        <v>11.99</v>
      </c>
      <c r="J192" s="6">
        <v>12.43</v>
      </c>
      <c r="K192" s="6">
        <v>6.43</v>
      </c>
      <c r="L192" s="6">
        <v>0.894</v>
      </c>
      <c r="M192" s="6">
        <v>88.958</v>
      </c>
      <c r="N192" s="6">
        <v>33.75</v>
      </c>
      <c r="O192" s="6">
        <v>10.199</v>
      </c>
      <c r="P192" s="6">
        <v>244.78</v>
      </c>
      <c r="Q192" s="6">
        <v>43.787</v>
      </c>
      <c r="R192" s="6">
        <v>40.845</v>
      </c>
    </row>
    <row r="193" spans="1:18" ht="13.5">
      <c r="A193" s="7">
        <v>24</v>
      </c>
      <c r="B193" s="7">
        <v>5</v>
      </c>
      <c r="C193" s="7">
        <v>2005</v>
      </c>
      <c r="D193" s="6">
        <v>0</v>
      </c>
      <c r="E193" s="4">
        <f t="shared" si="8"/>
        <v>0</v>
      </c>
      <c r="F193" s="6">
        <v>15.5</v>
      </c>
      <c r="G193" s="6">
        <v>3.672</v>
      </c>
      <c r="H193" s="6">
        <v>1.382</v>
      </c>
      <c r="I193" s="6">
        <v>9.03</v>
      </c>
      <c r="J193" s="6">
        <v>12.1</v>
      </c>
      <c r="K193" s="6">
        <v>7.98</v>
      </c>
      <c r="L193" s="6">
        <v>0.97</v>
      </c>
      <c r="M193" s="6">
        <v>86.917</v>
      </c>
      <c r="N193" s="6">
        <v>20.85</v>
      </c>
      <c r="O193" s="6">
        <v>7.232</v>
      </c>
      <c r="P193" s="6">
        <v>173.57</v>
      </c>
      <c r="Q193" s="6">
        <v>43.2</v>
      </c>
      <c r="R193" s="6">
        <v>42.344</v>
      </c>
    </row>
    <row r="194" spans="1:18" ht="13.5">
      <c r="A194" s="7">
        <v>25</v>
      </c>
      <c r="B194" s="7">
        <v>5</v>
      </c>
      <c r="C194" s="7">
        <v>2005</v>
      </c>
      <c r="D194" s="6">
        <v>0</v>
      </c>
      <c r="E194" s="4">
        <f t="shared" si="8"/>
        <v>0</v>
      </c>
      <c r="F194" s="6">
        <v>15.51</v>
      </c>
      <c r="G194" s="6">
        <v>3.148</v>
      </c>
      <c r="H194" s="6">
        <v>-0.128</v>
      </c>
      <c r="I194" s="6">
        <v>8.18</v>
      </c>
      <c r="J194" s="6">
        <v>11.6</v>
      </c>
      <c r="K194" s="6">
        <v>8.72</v>
      </c>
      <c r="L194" s="6">
        <v>1.849</v>
      </c>
      <c r="M194" s="6">
        <v>79.48</v>
      </c>
      <c r="N194" s="6">
        <v>31.59</v>
      </c>
      <c r="O194" s="6">
        <v>9.8115</v>
      </c>
      <c r="P194" s="6">
        <v>235.48</v>
      </c>
      <c r="Q194" s="6">
        <v>37.927</v>
      </c>
      <c r="R194" s="6">
        <v>41.32</v>
      </c>
    </row>
    <row r="195" spans="1:18" ht="13.5">
      <c r="A195" s="7">
        <v>26</v>
      </c>
      <c r="B195" s="7">
        <v>5</v>
      </c>
      <c r="C195" s="7">
        <v>2005</v>
      </c>
      <c r="D195" s="6">
        <v>0</v>
      </c>
      <c r="E195" s="4">
        <f t="shared" si="8"/>
        <v>0.01249999999999929</v>
      </c>
      <c r="F195" s="6">
        <v>15.94</v>
      </c>
      <c r="G195" s="6">
        <v>4.085</v>
      </c>
      <c r="H195" s="6">
        <v>1.178</v>
      </c>
      <c r="I195" s="6">
        <v>8.25</v>
      </c>
      <c r="J195" s="6">
        <v>11.13</v>
      </c>
      <c r="K195" s="6">
        <v>7.98</v>
      </c>
      <c r="L195" s="6">
        <v>2.121</v>
      </c>
      <c r="M195" s="6">
        <v>65.775</v>
      </c>
      <c r="N195" s="6">
        <v>58.44</v>
      </c>
      <c r="O195" s="6">
        <v>22.19</v>
      </c>
      <c r="P195" s="6">
        <v>532.56</v>
      </c>
      <c r="Q195" s="6">
        <v>33.47</v>
      </c>
      <c r="R195" s="6">
        <v>39.974</v>
      </c>
    </row>
    <row r="196" spans="1:18" ht="13.5">
      <c r="A196" s="7">
        <v>27</v>
      </c>
      <c r="B196" s="7">
        <v>5</v>
      </c>
      <c r="C196" s="7">
        <v>2005</v>
      </c>
      <c r="D196" s="6">
        <v>0</v>
      </c>
      <c r="E196" s="4">
        <f t="shared" si="8"/>
        <v>3.75</v>
      </c>
      <c r="F196" s="6">
        <v>16.16</v>
      </c>
      <c r="G196" s="6">
        <v>11.34</v>
      </c>
      <c r="H196" s="6">
        <v>6.849</v>
      </c>
      <c r="I196" s="6">
        <v>9.95</v>
      </c>
      <c r="J196" s="6">
        <v>11.19</v>
      </c>
      <c r="K196" s="6">
        <v>4.781</v>
      </c>
      <c r="L196" s="6">
        <v>1.374</v>
      </c>
      <c r="M196" s="6">
        <v>83.313</v>
      </c>
      <c r="N196" s="6">
        <v>35.7</v>
      </c>
      <c r="O196" s="6">
        <v>14.333</v>
      </c>
      <c r="P196" s="6">
        <v>343.99</v>
      </c>
      <c r="Q196" s="6">
        <v>31.217</v>
      </c>
      <c r="R196" s="6">
        <v>37.133</v>
      </c>
    </row>
    <row r="197" spans="1:18" ht="13.5">
      <c r="A197" s="7">
        <v>28</v>
      </c>
      <c r="B197" s="7">
        <v>5</v>
      </c>
      <c r="C197" s="7">
        <v>2005</v>
      </c>
      <c r="D197" s="6">
        <v>5.6</v>
      </c>
      <c r="E197" s="4">
        <f t="shared" si="8"/>
        <v>3.2650000000000006</v>
      </c>
      <c r="F197" s="6">
        <v>15.35</v>
      </c>
      <c r="G197" s="6">
        <v>11.18</v>
      </c>
      <c r="H197" s="6">
        <v>7.88</v>
      </c>
      <c r="I197" s="6">
        <v>9.99</v>
      </c>
      <c r="J197" s="6">
        <v>11.57</v>
      </c>
      <c r="K197" s="6">
        <v>8.19</v>
      </c>
      <c r="L197" s="6">
        <v>2.843</v>
      </c>
      <c r="M197" s="6">
        <v>58.308</v>
      </c>
      <c r="N197" s="6">
        <v>61.62</v>
      </c>
      <c r="O197" s="6">
        <v>23.554</v>
      </c>
      <c r="P197" s="6">
        <v>565.29</v>
      </c>
      <c r="Q197" s="6">
        <v>29.955</v>
      </c>
      <c r="R197" s="6">
        <v>34.76</v>
      </c>
    </row>
    <row r="198" spans="1:18" ht="13.5">
      <c r="A198" s="7">
        <v>29</v>
      </c>
      <c r="B198" s="7">
        <v>5</v>
      </c>
      <c r="C198" s="7">
        <v>2005</v>
      </c>
      <c r="D198" s="6">
        <v>0</v>
      </c>
      <c r="E198" s="4">
        <f t="shared" si="8"/>
        <v>1.6050000000000004</v>
      </c>
      <c r="F198" s="6">
        <v>14.56</v>
      </c>
      <c r="G198" s="6">
        <v>8.65</v>
      </c>
      <c r="H198" s="6">
        <v>5.054</v>
      </c>
      <c r="I198" s="6">
        <v>9.86</v>
      </c>
      <c r="J198" s="6">
        <v>11.02</v>
      </c>
      <c r="K198" s="6">
        <v>5.227</v>
      </c>
      <c r="L198" s="6">
        <v>1.585</v>
      </c>
      <c r="M198" s="6">
        <v>69.277</v>
      </c>
      <c r="N198" s="6">
        <v>63.69</v>
      </c>
      <c r="O198" s="6">
        <v>23.722</v>
      </c>
      <c r="P198" s="6">
        <v>569.33</v>
      </c>
      <c r="Q198" s="6">
        <v>32.013</v>
      </c>
      <c r="R198" s="6">
        <v>37.775</v>
      </c>
    </row>
    <row r="199" spans="1:18" ht="13.5">
      <c r="A199" s="7">
        <v>30</v>
      </c>
      <c r="B199" s="7">
        <v>5</v>
      </c>
      <c r="C199" s="7">
        <v>2005</v>
      </c>
      <c r="D199" s="6">
        <v>0</v>
      </c>
      <c r="E199" s="4">
        <f t="shared" si="8"/>
        <v>0</v>
      </c>
      <c r="F199" s="6">
        <v>14.09</v>
      </c>
      <c r="G199" s="6">
        <v>5.15</v>
      </c>
      <c r="H199" s="6">
        <v>1.928</v>
      </c>
      <c r="I199" s="6">
        <v>7.8</v>
      </c>
      <c r="J199" s="6">
        <v>10.74</v>
      </c>
      <c r="K199" s="6">
        <v>7.74</v>
      </c>
      <c r="L199" s="6">
        <v>2.048</v>
      </c>
      <c r="M199" s="6">
        <v>63.203</v>
      </c>
      <c r="N199" s="6">
        <v>40.38</v>
      </c>
      <c r="O199" s="6">
        <v>15.823</v>
      </c>
      <c r="P199" s="6">
        <v>379.74</v>
      </c>
      <c r="Q199" s="6">
        <v>30.579</v>
      </c>
      <c r="R199" s="6">
        <v>35.861</v>
      </c>
    </row>
    <row r="200" spans="1:18" ht="13.5">
      <c r="A200" s="7">
        <v>31</v>
      </c>
      <c r="B200" s="7">
        <v>5</v>
      </c>
      <c r="C200" s="7">
        <v>2005</v>
      </c>
      <c r="D200" s="6">
        <v>0</v>
      </c>
      <c r="E200" s="4">
        <f t="shared" si="8"/>
        <v>0</v>
      </c>
      <c r="F200" s="6">
        <v>13.86</v>
      </c>
      <c r="G200" s="6">
        <v>-1.169</v>
      </c>
      <c r="H200" s="6">
        <v>-4.974</v>
      </c>
      <c r="I200" s="6">
        <v>4.833</v>
      </c>
      <c r="J200" s="6">
        <v>9.57</v>
      </c>
      <c r="K200" s="6">
        <v>8.21</v>
      </c>
      <c r="L200" s="6">
        <v>1.891</v>
      </c>
      <c r="M200" s="6">
        <v>66.05</v>
      </c>
      <c r="N200" s="6">
        <v>49.53</v>
      </c>
      <c r="O200" s="6">
        <v>14.699</v>
      </c>
      <c r="P200" s="6">
        <v>352.78</v>
      </c>
      <c r="Q200" s="6">
        <v>29.4</v>
      </c>
      <c r="R200" s="6">
        <v>33.244</v>
      </c>
    </row>
    <row r="202" spans="1:18" ht="13.5">
      <c r="A202" s="2" t="s">
        <v>1</v>
      </c>
      <c r="B202" s="2"/>
      <c r="C202" s="2"/>
      <c r="D202" s="2"/>
      <c r="E202" s="2"/>
      <c r="F202" s="2">
        <f aca="true" t="shared" si="9" ref="F202:M202">AVERAGE(F170:F200)</f>
        <v>15.782000000000002</v>
      </c>
      <c r="G202" s="2">
        <f t="shared" si="9"/>
        <v>7.053833333333333</v>
      </c>
      <c r="H202" s="2">
        <f t="shared" si="9"/>
        <v>4.519100000000001</v>
      </c>
      <c r="I202" s="2">
        <f t="shared" si="9"/>
        <v>9.554200000000003</v>
      </c>
      <c r="J202" s="2">
        <f t="shared" si="9"/>
        <v>11.598000000000003</v>
      </c>
      <c r="K202" s="2">
        <f t="shared" si="9"/>
        <v>6.690366666666666</v>
      </c>
      <c r="L202" s="2">
        <f t="shared" si="9"/>
        <v>1.7913333333333337</v>
      </c>
      <c r="M202" s="2">
        <f t="shared" si="9"/>
        <v>76.33680000000001</v>
      </c>
      <c r="N202" s="2"/>
      <c r="O202" s="2">
        <f>AVERAGE(O170:O200)</f>
        <v>15.389486666666667</v>
      </c>
      <c r="P202" s="2">
        <f>AVERAGE(P170:P200)</f>
        <v>369.3453333333333</v>
      </c>
      <c r="Q202" s="2">
        <f>AVERAGE(Q170:Q200)</f>
        <v>22.519</v>
      </c>
      <c r="R202" s="2">
        <f>AVERAGE(R170:R200)</f>
        <v>25.252333333333336</v>
      </c>
    </row>
    <row r="203" spans="1:16" ht="13.5">
      <c r="A203" s="2" t="s">
        <v>2</v>
      </c>
      <c r="B203" s="2"/>
      <c r="C203" s="2"/>
      <c r="D203" s="2">
        <f>SUM(D170:D200)</f>
        <v>126.99999999999999</v>
      </c>
      <c r="E203" s="2">
        <f>SUM(E170:E200)</f>
        <v>54.16449999999999</v>
      </c>
      <c r="F203" s="2"/>
      <c r="G203" s="2"/>
      <c r="H203" s="2"/>
      <c r="I203" s="2"/>
      <c r="J203" s="2"/>
      <c r="K203" s="2">
        <f>SUM(K170:K200)</f>
        <v>200.71099999999998</v>
      </c>
      <c r="L203" s="2">
        <f>SUM(L170:L200)</f>
        <v>53.74000000000001</v>
      </c>
      <c r="M203" s="2"/>
      <c r="N203" s="2"/>
      <c r="P203" s="2">
        <f>SUM(P170:P200)</f>
        <v>11080.359999999999</v>
      </c>
    </row>
    <row r="204" spans="1:18" ht="13.5">
      <c r="A204" s="2" t="s">
        <v>3</v>
      </c>
      <c r="B204" s="2"/>
      <c r="C204" s="2"/>
      <c r="D204" s="2"/>
      <c r="E204" s="2"/>
      <c r="F204" s="2">
        <f>MAX(F170:F200)</f>
        <v>20.72</v>
      </c>
      <c r="G204" s="2"/>
      <c r="H204" s="2"/>
      <c r="I204" s="2"/>
      <c r="J204" s="2"/>
      <c r="K204" s="2"/>
      <c r="M204" s="2"/>
      <c r="N204" s="2">
        <f>MAX(N170:N200)</f>
        <v>63.99</v>
      </c>
      <c r="Q204" s="2">
        <f>MAX(Q170:Q200)</f>
        <v>43.787</v>
      </c>
      <c r="R204" s="2">
        <f>MAX(R170:R200)</f>
        <v>42.344</v>
      </c>
    </row>
    <row r="205" spans="1:18" ht="13.5">
      <c r="A205" s="2" t="s">
        <v>4</v>
      </c>
      <c r="B205" s="2"/>
      <c r="C205" s="2"/>
      <c r="D205" s="2"/>
      <c r="E205" s="2"/>
      <c r="F205" s="2"/>
      <c r="G205" s="2">
        <f>MIN(G170:G200)</f>
        <v>-1.169</v>
      </c>
      <c r="H205" s="2">
        <f>MIN(H170:H200)</f>
        <v>-5.041</v>
      </c>
      <c r="I205" s="2"/>
      <c r="J205" s="2"/>
      <c r="K205" s="2"/>
      <c r="M205" s="2"/>
      <c r="N205" s="2"/>
      <c r="Q205" s="2">
        <f>MIN(Q170:Q200)</f>
        <v>12.877</v>
      </c>
      <c r="R205" s="2">
        <f>MIN(R170:R200)</f>
        <v>14.776</v>
      </c>
    </row>
    <row r="206" spans="1:17" ht="13.5">
      <c r="A206" s="2" t="s">
        <v>5</v>
      </c>
      <c r="B206" s="2"/>
      <c r="C206" s="2"/>
      <c r="D206" s="2">
        <f>SUM(F202+G202)/2</f>
        <v>11.417916666666667</v>
      </c>
      <c r="E206" s="2"/>
      <c r="F206" s="9"/>
      <c r="G206" s="2"/>
      <c r="H206" s="2"/>
      <c r="I206" s="2"/>
      <c r="J206" s="2"/>
      <c r="K206" s="9"/>
      <c r="M206" s="2"/>
      <c r="N206" s="2"/>
      <c r="Q206" s="4"/>
    </row>
    <row r="207" ht="13.5">
      <c r="A207" s="1" t="s">
        <v>43</v>
      </c>
    </row>
    <row r="208" spans="1:18" ht="13.5">
      <c r="A208" s="3" t="s">
        <v>0</v>
      </c>
      <c r="B208" s="3" t="s">
        <v>6</v>
      </c>
      <c r="C208" s="3" t="s">
        <v>7</v>
      </c>
      <c r="D208" s="3" t="s">
        <v>14</v>
      </c>
      <c r="E208" s="3" t="s">
        <v>12</v>
      </c>
      <c r="F208" s="3" t="s">
        <v>11</v>
      </c>
      <c r="G208" s="3" t="s">
        <v>8</v>
      </c>
      <c r="H208" s="3" t="s">
        <v>8</v>
      </c>
      <c r="I208" s="3" t="s">
        <v>39</v>
      </c>
      <c r="J208" s="3" t="s">
        <v>39</v>
      </c>
      <c r="K208" s="3" t="s">
        <v>41</v>
      </c>
      <c r="L208" s="3" t="s">
        <v>40</v>
      </c>
      <c r="M208" s="3" t="s">
        <v>17</v>
      </c>
      <c r="N208" s="3" t="s">
        <v>11</v>
      </c>
      <c r="O208" s="3" t="s">
        <v>22</v>
      </c>
      <c r="P208" s="3" t="s">
        <v>35</v>
      </c>
      <c r="Q208" s="3" t="s">
        <v>39</v>
      </c>
      <c r="R208" s="3" t="s">
        <v>39</v>
      </c>
    </row>
    <row r="209" spans="4:18" ht="13.5">
      <c r="D209" s="3" t="s">
        <v>15</v>
      </c>
      <c r="E209" s="3" t="s">
        <v>13</v>
      </c>
      <c r="F209" s="3" t="s">
        <v>9</v>
      </c>
      <c r="G209" s="3" t="s">
        <v>9</v>
      </c>
      <c r="H209" s="3" t="s">
        <v>38</v>
      </c>
      <c r="I209" s="3" t="s">
        <v>10</v>
      </c>
      <c r="J209" s="3" t="s">
        <v>10</v>
      </c>
      <c r="K209" s="3" t="s">
        <v>37</v>
      </c>
      <c r="L209" s="3" t="s">
        <v>36</v>
      </c>
      <c r="M209" s="3" t="s">
        <v>35</v>
      </c>
      <c r="N209" s="3" t="s">
        <v>19</v>
      </c>
      <c r="O209" s="3" t="s">
        <v>19</v>
      </c>
      <c r="P209" s="3" t="s">
        <v>19</v>
      </c>
      <c r="Q209" s="3" t="s">
        <v>34</v>
      </c>
      <c r="R209" s="3" t="s">
        <v>34</v>
      </c>
    </row>
    <row r="210" spans="4:18" ht="13.5">
      <c r="D210" s="3" t="s">
        <v>16</v>
      </c>
      <c r="E210" s="3" t="s">
        <v>33</v>
      </c>
      <c r="F210" s="3" t="s">
        <v>10</v>
      </c>
      <c r="G210" s="3" t="s">
        <v>10</v>
      </c>
      <c r="H210" s="3" t="s">
        <v>10</v>
      </c>
      <c r="I210" s="3" t="s">
        <v>32</v>
      </c>
      <c r="J210" s="3" t="s">
        <v>31</v>
      </c>
      <c r="M210" s="3" t="s">
        <v>30</v>
      </c>
      <c r="N210" s="3" t="s">
        <v>20</v>
      </c>
      <c r="O210" s="3" t="s">
        <v>20</v>
      </c>
      <c r="P210" s="3" t="s">
        <v>29</v>
      </c>
      <c r="Q210" s="3" t="s">
        <v>28</v>
      </c>
      <c r="R210" s="3" t="s">
        <v>27</v>
      </c>
    </row>
    <row r="211" spans="9:18" ht="13.5">
      <c r="I211" s="3" t="s">
        <v>26</v>
      </c>
      <c r="J211" s="3" t="s">
        <v>26</v>
      </c>
      <c r="K211" s="3" t="s">
        <v>25</v>
      </c>
      <c r="L211" s="3" t="s">
        <v>24</v>
      </c>
      <c r="N211" s="3" t="s">
        <v>21</v>
      </c>
      <c r="O211" s="3" t="s">
        <v>21</v>
      </c>
      <c r="P211" s="3" t="s">
        <v>23</v>
      </c>
      <c r="Q211" s="3" t="s">
        <v>18</v>
      </c>
      <c r="R211" s="3" t="s">
        <v>18</v>
      </c>
    </row>
    <row r="212" spans="1:19" ht="13.5">
      <c r="A212" s="8">
        <v>1</v>
      </c>
      <c r="B212" s="8">
        <v>6</v>
      </c>
      <c r="C212" s="8">
        <v>2005</v>
      </c>
      <c r="D212" s="9">
        <v>0</v>
      </c>
      <c r="E212" s="4">
        <f aca="true" t="shared" si="10" ref="E212:E241">IF((F212+G212)/2-10&lt;=0,0,(F212+G212)/2-10)</f>
        <v>0</v>
      </c>
      <c r="F212" s="9">
        <v>14.1</v>
      </c>
      <c r="G212" s="9">
        <v>4.076</v>
      </c>
      <c r="H212" s="9">
        <v>1.103</v>
      </c>
      <c r="I212" s="9">
        <v>7.26</v>
      </c>
      <c r="J212" s="9">
        <v>9.67</v>
      </c>
      <c r="K212" s="9">
        <v>7.77</v>
      </c>
      <c r="L212" s="9">
        <v>2.082</v>
      </c>
      <c r="M212" s="9">
        <v>67.245</v>
      </c>
      <c r="N212" s="9">
        <v>62.82</v>
      </c>
      <c r="O212" s="9">
        <v>17.739</v>
      </c>
      <c r="P212" s="9">
        <v>425.74</v>
      </c>
      <c r="Q212" s="9">
        <v>28.806</v>
      </c>
      <c r="R212" s="9">
        <v>32.178</v>
      </c>
      <c r="S212" s="4"/>
    </row>
    <row r="213" spans="1:19" ht="13.5">
      <c r="A213" s="8">
        <v>2</v>
      </c>
      <c r="B213" s="8">
        <v>6</v>
      </c>
      <c r="C213" s="8">
        <v>2005</v>
      </c>
      <c r="D213" s="9">
        <v>0</v>
      </c>
      <c r="E213" s="4">
        <f t="shared" si="10"/>
        <v>0</v>
      </c>
      <c r="F213" s="9">
        <v>12.02</v>
      </c>
      <c r="G213" s="9">
        <v>-0.341</v>
      </c>
      <c r="H213" s="9">
        <v>-2.778</v>
      </c>
      <c r="I213" s="9">
        <v>6.077</v>
      </c>
      <c r="J213" s="9">
        <v>9.66</v>
      </c>
      <c r="K213" s="9">
        <v>7.34</v>
      </c>
      <c r="L213" s="9">
        <v>1.808</v>
      </c>
      <c r="M213" s="9">
        <v>71.044</v>
      </c>
      <c r="N213" s="9">
        <v>50.85</v>
      </c>
      <c r="O213" s="9">
        <v>18.619</v>
      </c>
      <c r="P213" s="9">
        <v>446.86</v>
      </c>
      <c r="Q213" s="9">
        <v>28.364</v>
      </c>
      <c r="R213" s="9">
        <v>31.264</v>
      </c>
      <c r="S213" s="4"/>
    </row>
    <row r="214" spans="1:19" ht="13.5">
      <c r="A214" s="8">
        <v>3</v>
      </c>
      <c r="B214" s="8">
        <v>6</v>
      </c>
      <c r="C214" s="8">
        <v>2005</v>
      </c>
      <c r="D214" s="9">
        <v>0</v>
      </c>
      <c r="E214" s="4">
        <f t="shared" si="10"/>
        <v>0</v>
      </c>
      <c r="F214" s="9">
        <v>10.7</v>
      </c>
      <c r="G214" s="9">
        <v>2.294</v>
      </c>
      <c r="H214" s="9">
        <v>-2.179</v>
      </c>
      <c r="I214" s="9">
        <v>5.902</v>
      </c>
      <c r="J214" s="9">
        <v>9.06</v>
      </c>
      <c r="K214" s="9">
        <v>7.69</v>
      </c>
      <c r="L214" s="9">
        <v>2.201</v>
      </c>
      <c r="M214" s="9">
        <v>57.014</v>
      </c>
      <c r="N214" s="9">
        <v>67.35</v>
      </c>
      <c r="O214" s="9">
        <v>17.489</v>
      </c>
      <c r="P214" s="9">
        <v>419.73</v>
      </c>
      <c r="Q214" s="9">
        <v>28.004</v>
      </c>
      <c r="R214" s="9">
        <v>30.563</v>
      </c>
      <c r="S214" s="4"/>
    </row>
    <row r="215" spans="1:19" ht="13.5">
      <c r="A215" s="8">
        <v>4</v>
      </c>
      <c r="B215" s="8">
        <v>6</v>
      </c>
      <c r="C215" s="8">
        <v>2005</v>
      </c>
      <c r="D215" s="9">
        <v>0.4</v>
      </c>
      <c r="E215" s="4">
        <f t="shared" si="10"/>
        <v>0</v>
      </c>
      <c r="F215" s="9">
        <v>10.53</v>
      </c>
      <c r="G215" s="9">
        <v>-2.543</v>
      </c>
      <c r="H215" s="9">
        <v>-5.893</v>
      </c>
      <c r="I215" s="9">
        <v>4.714</v>
      </c>
      <c r="J215" s="9">
        <v>7.96</v>
      </c>
      <c r="K215" s="9">
        <v>3.046</v>
      </c>
      <c r="L215" s="9">
        <v>0.664</v>
      </c>
      <c r="M215" s="9">
        <v>78.607</v>
      </c>
      <c r="N215" s="9">
        <v>33.78</v>
      </c>
      <c r="O215" s="9">
        <v>10.046</v>
      </c>
      <c r="P215" s="9">
        <v>241.1</v>
      </c>
      <c r="Q215" s="9">
        <v>27.752</v>
      </c>
      <c r="R215" s="9">
        <v>30.12</v>
      </c>
      <c r="S215" s="4"/>
    </row>
    <row r="216" spans="1:19" ht="13.5">
      <c r="A216" s="8">
        <v>5</v>
      </c>
      <c r="B216" s="8">
        <v>6</v>
      </c>
      <c r="C216" s="8">
        <v>2005</v>
      </c>
      <c r="D216" s="9">
        <v>0</v>
      </c>
      <c r="E216" s="4">
        <f t="shared" si="10"/>
        <v>0</v>
      </c>
      <c r="F216" s="9">
        <v>13.12</v>
      </c>
      <c r="G216" s="9">
        <v>2.173</v>
      </c>
      <c r="H216" s="9">
        <v>0.004</v>
      </c>
      <c r="I216" s="9">
        <v>6.576</v>
      </c>
      <c r="J216" s="9">
        <v>8.62</v>
      </c>
      <c r="K216" s="9">
        <v>6.827</v>
      </c>
      <c r="L216" s="9">
        <v>0.833</v>
      </c>
      <c r="M216" s="9">
        <v>89.533</v>
      </c>
      <c r="N216" s="9">
        <v>14.55</v>
      </c>
      <c r="O216" s="9">
        <v>5.4975</v>
      </c>
      <c r="P216" s="9">
        <v>131.94</v>
      </c>
      <c r="Q216" s="9">
        <v>27.608</v>
      </c>
      <c r="R216" s="9">
        <v>29.92</v>
      </c>
      <c r="S216" s="4"/>
    </row>
    <row r="217" spans="1:19" ht="13.5">
      <c r="A217" s="8">
        <v>6</v>
      </c>
      <c r="B217" s="8">
        <v>6</v>
      </c>
      <c r="C217" s="8">
        <v>2005</v>
      </c>
      <c r="D217" s="9">
        <v>0</v>
      </c>
      <c r="E217" s="4">
        <f t="shared" si="10"/>
        <v>0</v>
      </c>
      <c r="F217" s="9">
        <v>11.3</v>
      </c>
      <c r="G217" s="9">
        <v>3.134</v>
      </c>
      <c r="H217" s="9">
        <v>-0.461</v>
      </c>
      <c r="I217" s="9">
        <v>6.932</v>
      </c>
      <c r="J217" s="9">
        <v>9.2</v>
      </c>
      <c r="K217" s="9">
        <v>5.418</v>
      </c>
      <c r="L217" s="9">
        <v>1.605</v>
      </c>
      <c r="M217" s="9">
        <v>73.878</v>
      </c>
      <c r="N217" s="9">
        <v>42.69</v>
      </c>
      <c r="O217" s="9">
        <v>13.21</v>
      </c>
      <c r="P217" s="9">
        <v>317.03</v>
      </c>
      <c r="Q217" s="9">
        <v>27.368</v>
      </c>
      <c r="R217" s="9">
        <v>29.544</v>
      </c>
      <c r="S217" s="4"/>
    </row>
    <row r="218" spans="1:19" ht="13.5">
      <c r="A218" s="8">
        <v>7</v>
      </c>
      <c r="B218" s="8">
        <v>6</v>
      </c>
      <c r="C218" s="8">
        <v>2005</v>
      </c>
      <c r="D218" s="9">
        <v>0</v>
      </c>
      <c r="E218" s="4">
        <f t="shared" si="10"/>
        <v>0</v>
      </c>
      <c r="F218" s="9">
        <v>12.76</v>
      </c>
      <c r="G218" s="9">
        <v>-3.743</v>
      </c>
      <c r="H218" s="9">
        <v>-7.58</v>
      </c>
      <c r="I218" s="9">
        <v>3.306</v>
      </c>
      <c r="J218" s="9">
        <v>8.02</v>
      </c>
      <c r="K218" s="9">
        <v>6.844</v>
      </c>
      <c r="L218" s="9">
        <v>2.342</v>
      </c>
      <c r="M218" s="9">
        <v>53.668</v>
      </c>
      <c r="N218" s="9">
        <v>48.96</v>
      </c>
      <c r="O218" s="9">
        <v>17.396</v>
      </c>
      <c r="P218" s="9">
        <v>417.51</v>
      </c>
      <c r="Q218" s="9">
        <v>27.244</v>
      </c>
      <c r="R218" s="9">
        <v>29.328</v>
      </c>
      <c r="S218" s="4"/>
    </row>
    <row r="219" spans="1:19" ht="13.5">
      <c r="A219" s="8">
        <v>8</v>
      </c>
      <c r="B219" s="8">
        <v>6</v>
      </c>
      <c r="C219" s="8">
        <v>2005</v>
      </c>
      <c r="D219" s="9">
        <v>0</v>
      </c>
      <c r="E219" s="4">
        <f t="shared" si="10"/>
        <v>0</v>
      </c>
      <c r="F219" s="9">
        <v>8.55</v>
      </c>
      <c r="G219" s="9">
        <v>2.506</v>
      </c>
      <c r="H219" s="9">
        <v>-2.629</v>
      </c>
      <c r="I219" s="9">
        <v>6.161</v>
      </c>
      <c r="J219" s="9">
        <v>7.87</v>
      </c>
      <c r="K219" s="9">
        <v>2.867</v>
      </c>
      <c r="L219" s="9">
        <v>0.848</v>
      </c>
      <c r="M219" s="9">
        <v>74.394</v>
      </c>
      <c r="N219" s="9">
        <v>52.62</v>
      </c>
      <c r="O219" s="9">
        <v>9.0091</v>
      </c>
      <c r="P219" s="9">
        <v>216.22</v>
      </c>
      <c r="Q219" s="9">
        <v>27</v>
      </c>
      <c r="R219" s="9">
        <v>29.075</v>
      </c>
      <c r="S219" s="4"/>
    </row>
    <row r="220" spans="1:19" ht="13.5">
      <c r="A220" s="8">
        <v>9</v>
      </c>
      <c r="B220" s="8">
        <v>6</v>
      </c>
      <c r="C220" s="8">
        <v>2005</v>
      </c>
      <c r="D220" s="9">
        <v>0</v>
      </c>
      <c r="E220" s="4">
        <f t="shared" si="10"/>
        <v>0</v>
      </c>
      <c r="F220" s="9">
        <v>12.85</v>
      </c>
      <c r="G220" s="9">
        <v>-0.867</v>
      </c>
      <c r="H220" s="9">
        <v>-3.485</v>
      </c>
      <c r="I220" s="9">
        <v>4.679</v>
      </c>
      <c r="J220" s="9">
        <v>8.12</v>
      </c>
      <c r="K220" s="9">
        <v>7.57</v>
      </c>
      <c r="L220" s="9">
        <v>1.726</v>
      </c>
      <c r="M220" s="9">
        <v>76.344</v>
      </c>
      <c r="N220" s="9">
        <v>29.52</v>
      </c>
      <c r="O220" s="9">
        <v>9.5383</v>
      </c>
      <c r="P220" s="9">
        <v>228.92</v>
      </c>
      <c r="Q220" s="9">
        <v>26.865</v>
      </c>
      <c r="R220" s="9">
        <v>28.824</v>
      </c>
      <c r="S220" s="4"/>
    </row>
    <row r="221" spans="1:19" ht="13.5">
      <c r="A221" s="8">
        <v>10</v>
      </c>
      <c r="B221" s="8">
        <v>6</v>
      </c>
      <c r="C221" s="8">
        <v>2005</v>
      </c>
      <c r="D221" s="9">
        <v>0</v>
      </c>
      <c r="E221" s="4">
        <f t="shared" si="10"/>
        <v>0</v>
      </c>
      <c r="F221" s="9">
        <v>15.39</v>
      </c>
      <c r="G221" s="9">
        <v>2.966</v>
      </c>
      <c r="H221" s="9">
        <v>0.309</v>
      </c>
      <c r="I221" s="9">
        <v>6.832</v>
      </c>
      <c r="J221" s="9">
        <v>8.07</v>
      </c>
      <c r="K221" s="9">
        <v>6.29</v>
      </c>
      <c r="L221" s="9">
        <v>1.79</v>
      </c>
      <c r="M221" s="9">
        <v>67.615</v>
      </c>
      <c r="N221" s="9">
        <v>45.93</v>
      </c>
      <c r="O221" s="9">
        <v>25.694</v>
      </c>
      <c r="P221" s="9">
        <v>616.65</v>
      </c>
      <c r="Q221" s="9">
        <v>26.656</v>
      </c>
      <c r="R221" s="9">
        <v>28.57</v>
      </c>
      <c r="S221" s="4"/>
    </row>
    <row r="222" spans="1:19" ht="13.5">
      <c r="A222" s="8">
        <v>11</v>
      </c>
      <c r="B222" s="8">
        <v>6</v>
      </c>
      <c r="C222" s="8">
        <v>2005</v>
      </c>
      <c r="D222" s="9">
        <v>0.6</v>
      </c>
      <c r="E222" s="4">
        <f t="shared" si="10"/>
        <v>0</v>
      </c>
      <c r="F222" s="9">
        <v>14.86</v>
      </c>
      <c r="G222" s="9">
        <v>2.629</v>
      </c>
      <c r="H222" s="9">
        <v>-0.129</v>
      </c>
      <c r="I222" s="9">
        <v>6.633</v>
      </c>
      <c r="J222" s="9">
        <v>8.83</v>
      </c>
      <c r="K222" s="9">
        <v>5.952</v>
      </c>
      <c r="L222" s="9">
        <v>0.94</v>
      </c>
      <c r="M222" s="9">
        <v>84.319</v>
      </c>
      <c r="N222" s="9">
        <v>30.48</v>
      </c>
      <c r="O222" s="9">
        <v>9.1422</v>
      </c>
      <c r="P222" s="9">
        <v>219.41</v>
      </c>
      <c r="Q222" s="9">
        <v>26.205</v>
      </c>
      <c r="R222" s="9">
        <v>28.247</v>
      </c>
      <c r="S222" s="4"/>
    </row>
    <row r="223" spans="1:19" ht="13.5">
      <c r="A223" s="8">
        <v>12</v>
      </c>
      <c r="B223" s="8">
        <v>6</v>
      </c>
      <c r="C223" s="8">
        <v>2005</v>
      </c>
      <c r="D223" s="9">
        <v>3.2</v>
      </c>
      <c r="E223" s="4">
        <f t="shared" si="10"/>
        <v>0</v>
      </c>
      <c r="F223" s="9">
        <v>11.07</v>
      </c>
      <c r="G223" s="9">
        <v>5.925</v>
      </c>
      <c r="H223" s="9">
        <v>4.586</v>
      </c>
      <c r="I223" s="9">
        <v>8.34</v>
      </c>
      <c r="J223" s="9">
        <v>9.26</v>
      </c>
      <c r="K223" s="9">
        <v>4.657</v>
      </c>
      <c r="L223" s="9">
        <v>0.7</v>
      </c>
      <c r="M223" s="9">
        <v>89.525</v>
      </c>
      <c r="N223" s="9">
        <v>37.02</v>
      </c>
      <c r="O223" s="9">
        <v>15.948</v>
      </c>
      <c r="P223" s="9">
        <v>382.74</v>
      </c>
      <c r="Q223" s="9">
        <v>25.955</v>
      </c>
      <c r="R223" s="9">
        <v>28.06</v>
      </c>
      <c r="S223" s="4"/>
    </row>
    <row r="224" spans="1:19" ht="13.5">
      <c r="A224" s="8">
        <v>13</v>
      </c>
      <c r="B224" s="8">
        <v>6</v>
      </c>
      <c r="C224" s="8">
        <v>2005</v>
      </c>
      <c r="D224" s="9">
        <v>2.2</v>
      </c>
      <c r="E224" s="4">
        <f t="shared" si="10"/>
        <v>0</v>
      </c>
      <c r="F224" s="9">
        <v>11.86</v>
      </c>
      <c r="G224" s="9">
        <v>5.353</v>
      </c>
      <c r="H224" s="9">
        <v>5.323</v>
      </c>
      <c r="I224" s="9">
        <v>8.39</v>
      </c>
      <c r="J224" s="9">
        <v>9.37</v>
      </c>
      <c r="K224" s="9">
        <v>5.092</v>
      </c>
      <c r="L224" s="9">
        <v>0.744</v>
      </c>
      <c r="M224" s="9">
        <v>88.155</v>
      </c>
      <c r="N224" s="9">
        <v>36.36</v>
      </c>
      <c r="O224" s="9">
        <v>15.235</v>
      </c>
      <c r="P224" s="9">
        <v>365.64</v>
      </c>
      <c r="Q224" s="9">
        <v>26.016</v>
      </c>
      <c r="R224" s="9">
        <v>28.074</v>
      </c>
      <c r="S224" s="4"/>
    </row>
    <row r="225" spans="1:19" ht="13.5">
      <c r="A225" s="8">
        <v>14</v>
      </c>
      <c r="B225" s="8">
        <v>6</v>
      </c>
      <c r="C225" s="8">
        <v>2005</v>
      </c>
      <c r="D225" s="9">
        <v>9.2</v>
      </c>
      <c r="E225" s="4">
        <f t="shared" si="10"/>
        <v>0</v>
      </c>
      <c r="F225" s="9">
        <v>9.67</v>
      </c>
      <c r="G225" s="9">
        <v>6.395</v>
      </c>
      <c r="H225" s="9">
        <v>4.626</v>
      </c>
      <c r="I225" s="9">
        <v>8.29</v>
      </c>
      <c r="J225" s="9">
        <v>9.36</v>
      </c>
      <c r="K225" s="9">
        <v>2.265</v>
      </c>
      <c r="L225" s="9">
        <v>0.397</v>
      </c>
      <c r="M225" s="9">
        <v>91.104</v>
      </c>
      <c r="N225" s="9">
        <v>34.11</v>
      </c>
      <c r="O225" s="9">
        <v>16.071</v>
      </c>
      <c r="P225" s="9">
        <v>385.7</v>
      </c>
      <c r="Q225" s="9">
        <v>29.041</v>
      </c>
      <c r="R225" s="9">
        <v>33.178</v>
      </c>
      <c r="S225" s="4"/>
    </row>
    <row r="226" spans="1:19" ht="13.5">
      <c r="A226" s="8">
        <v>15</v>
      </c>
      <c r="B226" s="8">
        <v>6</v>
      </c>
      <c r="C226" s="8">
        <v>2005</v>
      </c>
      <c r="D226" s="9">
        <v>0</v>
      </c>
      <c r="E226" s="4">
        <f t="shared" si="10"/>
        <v>0</v>
      </c>
      <c r="F226" s="9">
        <v>9.46</v>
      </c>
      <c r="G226" s="9">
        <v>6.362</v>
      </c>
      <c r="H226" s="9">
        <v>5.756</v>
      </c>
      <c r="I226" s="9">
        <v>7.75</v>
      </c>
      <c r="J226" s="9">
        <v>9.33</v>
      </c>
      <c r="K226" s="9">
        <v>4.885</v>
      </c>
      <c r="L226" s="9">
        <v>0.893</v>
      </c>
      <c r="M226" s="9">
        <v>78.538</v>
      </c>
      <c r="N226" s="9">
        <v>47.76</v>
      </c>
      <c r="O226" s="9">
        <v>20.818</v>
      </c>
      <c r="P226" s="9">
        <v>499.64</v>
      </c>
      <c r="Q226" s="9">
        <v>31.471</v>
      </c>
      <c r="R226" s="9">
        <v>38.902</v>
      </c>
      <c r="S226" s="4"/>
    </row>
    <row r="227" spans="1:18" ht="13.5">
      <c r="A227" s="8">
        <v>16</v>
      </c>
      <c r="B227" s="8">
        <v>6</v>
      </c>
      <c r="C227" s="8">
        <v>2005</v>
      </c>
      <c r="D227" s="9">
        <v>0</v>
      </c>
      <c r="E227" s="4">
        <f t="shared" si="10"/>
        <v>0</v>
      </c>
      <c r="F227" s="9">
        <v>10.51</v>
      </c>
      <c r="G227" s="9">
        <v>5.824</v>
      </c>
      <c r="H227" s="9">
        <v>5.324</v>
      </c>
      <c r="I227" s="9">
        <v>7.74</v>
      </c>
      <c r="J227" s="9">
        <v>9.11</v>
      </c>
      <c r="K227" s="9">
        <v>3.616</v>
      </c>
      <c r="L227" s="9">
        <v>0.8</v>
      </c>
      <c r="M227" s="9">
        <v>85.467</v>
      </c>
      <c r="N227" s="9">
        <v>19.59</v>
      </c>
      <c r="O227" s="9">
        <v>8.1126</v>
      </c>
      <c r="P227" s="9">
        <v>194.7</v>
      </c>
      <c r="Q227" s="9">
        <v>30.305</v>
      </c>
      <c r="R227" s="9">
        <v>36.825</v>
      </c>
    </row>
    <row r="228" spans="1:18" ht="13.5">
      <c r="A228" s="8">
        <v>17</v>
      </c>
      <c r="B228" s="8">
        <v>6</v>
      </c>
      <c r="C228" s="8">
        <v>2005</v>
      </c>
      <c r="D228" s="9">
        <v>0</v>
      </c>
      <c r="E228" s="4">
        <f t="shared" si="10"/>
        <v>0</v>
      </c>
      <c r="F228" s="9">
        <v>13.05</v>
      </c>
      <c r="G228" s="9">
        <v>3.638</v>
      </c>
      <c r="H228" s="9">
        <v>0.772</v>
      </c>
      <c r="I228" s="9">
        <v>6.545</v>
      </c>
      <c r="J228" s="9">
        <v>8.95</v>
      </c>
      <c r="K228" s="9">
        <v>5.986</v>
      </c>
      <c r="L228" s="9">
        <v>1.071</v>
      </c>
      <c r="M228" s="9">
        <v>77.975</v>
      </c>
      <c r="N228" s="9">
        <v>30.93</v>
      </c>
      <c r="O228" s="9">
        <v>12.787</v>
      </c>
      <c r="P228" s="9">
        <v>306.88</v>
      </c>
      <c r="Q228" s="9">
        <v>29.787</v>
      </c>
      <c r="R228" s="9">
        <v>34.911</v>
      </c>
    </row>
    <row r="229" spans="1:18" ht="13.5">
      <c r="A229" s="8">
        <v>18</v>
      </c>
      <c r="B229" s="8">
        <v>6</v>
      </c>
      <c r="C229" s="8">
        <v>2005</v>
      </c>
      <c r="D229" s="9">
        <v>0.2</v>
      </c>
      <c r="E229" s="4">
        <f t="shared" si="10"/>
        <v>0.7249999999999996</v>
      </c>
      <c r="F229" s="9">
        <v>12.87</v>
      </c>
      <c r="G229" s="9">
        <v>8.58</v>
      </c>
      <c r="H229" s="9">
        <v>6.911</v>
      </c>
      <c r="I229" s="9">
        <v>9.45</v>
      </c>
      <c r="J229" s="9">
        <v>9.55</v>
      </c>
      <c r="K229" s="9">
        <v>2.454</v>
      </c>
      <c r="L229" s="9">
        <v>0.65</v>
      </c>
      <c r="M229" s="9">
        <v>87.275</v>
      </c>
      <c r="N229" s="9">
        <v>30.3</v>
      </c>
      <c r="O229" s="9">
        <v>11.39</v>
      </c>
      <c r="P229" s="9">
        <v>273.37</v>
      </c>
      <c r="Q229" s="9">
        <v>29.297</v>
      </c>
      <c r="R229" s="9">
        <v>33.668</v>
      </c>
    </row>
    <row r="230" spans="1:18" ht="13.5">
      <c r="A230" s="8">
        <v>19</v>
      </c>
      <c r="B230" s="8">
        <v>6</v>
      </c>
      <c r="C230" s="8">
        <v>2005</v>
      </c>
      <c r="D230" s="9">
        <v>0</v>
      </c>
      <c r="E230" s="4">
        <f t="shared" si="10"/>
        <v>2.0250000000000004</v>
      </c>
      <c r="F230" s="9">
        <v>15.4</v>
      </c>
      <c r="G230" s="9">
        <v>8.65</v>
      </c>
      <c r="H230" s="9">
        <v>6.253</v>
      </c>
      <c r="I230" s="9">
        <v>8.3</v>
      </c>
      <c r="J230" s="9">
        <v>9.87</v>
      </c>
      <c r="K230" s="9">
        <v>4.263</v>
      </c>
      <c r="L230" s="9">
        <v>1.582</v>
      </c>
      <c r="M230" s="9">
        <v>71.597</v>
      </c>
      <c r="N230" s="9">
        <v>45.27</v>
      </c>
      <c r="O230" s="9">
        <v>19.342</v>
      </c>
      <c r="P230" s="9">
        <v>464.21</v>
      </c>
      <c r="Q230" s="9">
        <v>28.922</v>
      </c>
      <c r="R230" s="9">
        <v>32.659</v>
      </c>
    </row>
    <row r="231" spans="1:18" ht="13.5">
      <c r="A231" s="8">
        <v>20</v>
      </c>
      <c r="B231" s="8">
        <v>6</v>
      </c>
      <c r="C231" s="8">
        <v>2005</v>
      </c>
      <c r="D231" s="9">
        <v>0.6</v>
      </c>
      <c r="E231" s="4">
        <f t="shared" si="10"/>
        <v>0</v>
      </c>
      <c r="F231" s="9">
        <v>13.21</v>
      </c>
      <c r="G231" s="9">
        <v>0.606</v>
      </c>
      <c r="H231" s="9">
        <v>-1.949</v>
      </c>
      <c r="I231" s="9">
        <v>6.097</v>
      </c>
      <c r="J231" s="9">
        <v>9.21</v>
      </c>
      <c r="K231" s="9">
        <v>6.641</v>
      </c>
      <c r="L231" s="9">
        <v>1.289</v>
      </c>
      <c r="M231" s="9">
        <v>80.361</v>
      </c>
      <c r="N231" s="9">
        <v>34.29</v>
      </c>
      <c r="O231" s="9">
        <v>11.444</v>
      </c>
      <c r="P231" s="9">
        <v>274.66</v>
      </c>
      <c r="Q231" s="9">
        <v>28.611</v>
      </c>
      <c r="R231" s="9">
        <v>31.73</v>
      </c>
    </row>
    <row r="232" spans="1:18" ht="13.5">
      <c r="A232" s="8">
        <v>21</v>
      </c>
      <c r="B232" s="8">
        <v>6</v>
      </c>
      <c r="C232" s="8">
        <v>2005</v>
      </c>
      <c r="D232" s="9">
        <v>1.6</v>
      </c>
      <c r="E232" s="4">
        <f t="shared" si="10"/>
        <v>0</v>
      </c>
      <c r="F232" s="9">
        <v>14.57</v>
      </c>
      <c r="G232" s="9">
        <v>3.629</v>
      </c>
      <c r="H232" s="9">
        <v>2.818</v>
      </c>
      <c r="I232" s="9">
        <v>9.02</v>
      </c>
      <c r="J232" s="9">
        <v>9.26</v>
      </c>
      <c r="K232" s="9">
        <v>4.106</v>
      </c>
      <c r="L232" s="9">
        <v>0.728</v>
      </c>
      <c r="M232" s="9">
        <v>80.31</v>
      </c>
      <c r="N232" s="9">
        <v>46.92</v>
      </c>
      <c r="O232" s="9">
        <v>20.232</v>
      </c>
      <c r="P232" s="9">
        <v>485.58</v>
      </c>
      <c r="Q232" s="9">
        <v>28.391</v>
      </c>
      <c r="R232" s="9">
        <v>31.41</v>
      </c>
    </row>
    <row r="233" spans="1:18" ht="13.5">
      <c r="A233" s="8">
        <v>22</v>
      </c>
      <c r="B233" s="8">
        <v>6</v>
      </c>
      <c r="C233" s="8">
        <v>2005</v>
      </c>
      <c r="D233" s="9">
        <v>0</v>
      </c>
      <c r="E233" s="4">
        <f t="shared" si="10"/>
        <v>1.7445000000000004</v>
      </c>
      <c r="F233" s="9">
        <v>17.28</v>
      </c>
      <c r="G233" s="9">
        <v>6.209</v>
      </c>
      <c r="H233" s="9">
        <v>3.345</v>
      </c>
      <c r="I233" s="9">
        <v>8.11</v>
      </c>
      <c r="J233" s="9">
        <v>9.79</v>
      </c>
      <c r="K233" s="9">
        <v>6.279</v>
      </c>
      <c r="L233" s="9">
        <v>1.687</v>
      </c>
      <c r="M233" s="9">
        <v>70.157</v>
      </c>
      <c r="N233" s="9">
        <v>48.21</v>
      </c>
      <c r="O233" s="9">
        <v>10.211</v>
      </c>
      <c r="P233" s="9">
        <v>245.05</v>
      </c>
      <c r="Q233" s="9">
        <v>28.383</v>
      </c>
      <c r="R233" s="9">
        <v>31.174</v>
      </c>
    </row>
    <row r="234" spans="1:18" ht="13.5">
      <c r="A234" s="8">
        <v>23</v>
      </c>
      <c r="B234" s="8">
        <v>6</v>
      </c>
      <c r="C234" s="8">
        <v>2005</v>
      </c>
      <c r="D234" s="9">
        <v>0</v>
      </c>
      <c r="E234" s="4">
        <f t="shared" si="10"/>
        <v>0</v>
      </c>
      <c r="F234" s="9">
        <v>12.21</v>
      </c>
      <c r="G234" s="9">
        <v>1.299</v>
      </c>
      <c r="H234" s="9">
        <v>-0.829</v>
      </c>
      <c r="I234" s="9">
        <v>6.808</v>
      </c>
      <c r="J234" s="9">
        <v>9.49</v>
      </c>
      <c r="K234" s="9">
        <v>5.938</v>
      </c>
      <c r="L234" s="9">
        <v>0.991</v>
      </c>
      <c r="M234" s="9">
        <v>85.868</v>
      </c>
      <c r="N234" s="9">
        <v>19.14</v>
      </c>
      <c r="O234" s="9">
        <v>7.1667</v>
      </c>
      <c r="P234" s="9">
        <v>172</v>
      </c>
      <c r="Q234" s="9">
        <v>28.278</v>
      </c>
      <c r="R234" s="9">
        <v>30.702</v>
      </c>
    </row>
    <row r="235" spans="1:18" ht="13.5">
      <c r="A235" s="8">
        <v>24</v>
      </c>
      <c r="B235" s="8">
        <v>6</v>
      </c>
      <c r="C235" s="8">
        <v>2005</v>
      </c>
      <c r="D235" s="9">
        <v>0</v>
      </c>
      <c r="E235" s="4">
        <f t="shared" si="10"/>
        <v>0</v>
      </c>
      <c r="F235" s="9">
        <v>11.08</v>
      </c>
      <c r="G235" s="9">
        <v>-0.336</v>
      </c>
      <c r="H235" s="9">
        <v>-2.389</v>
      </c>
      <c r="I235" s="9">
        <v>5.614</v>
      </c>
      <c r="J235" s="9">
        <v>8.67</v>
      </c>
      <c r="K235" s="9">
        <v>6.987</v>
      </c>
      <c r="L235" s="9">
        <v>1.383</v>
      </c>
      <c r="M235" s="9">
        <v>73.626</v>
      </c>
      <c r="N235" s="9">
        <v>50.76</v>
      </c>
      <c r="O235" s="9">
        <v>14.406</v>
      </c>
      <c r="P235" s="9">
        <v>345.75</v>
      </c>
      <c r="Q235" s="9">
        <v>28.165</v>
      </c>
      <c r="R235" s="9">
        <v>30.368</v>
      </c>
    </row>
    <row r="236" spans="1:18" ht="13.5">
      <c r="A236" s="8">
        <v>25</v>
      </c>
      <c r="B236" s="8">
        <v>6</v>
      </c>
      <c r="C236" s="8">
        <v>2005</v>
      </c>
      <c r="D236" s="9">
        <v>0</v>
      </c>
      <c r="E236" s="4">
        <f t="shared" si="10"/>
        <v>0</v>
      </c>
      <c r="F236" s="9">
        <v>9.86</v>
      </c>
      <c r="G236" s="9">
        <v>-0.08</v>
      </c>
      <c r="H236" s="9">
        <v>-1.294</v>
      </c>
      <c r="I236" s="9">
        <v>5.29</v>
      </c>
      <c r="J236" s="9">
        <v>8.15</v>
      </c>
      <c r="K236" s="9">
        <v>4.554</v>
      </c>
      <c r="L236" s="9">
        <v>1.023</v>
      </c>
      <c r="M236" s="9">
        <v>69.51</v>
      </c>
      <c r="N236" s="9">
        <v>56.19</v>
      </c>
      <c r="O236" s="9">
        <v>19.847</v>
      </c>
      <c r="P236" s="9">
        <v>476.33</v>
      </c>
      <c r="Q236" s="9">
        <v>28.072</v>
      </c>
      <c r="R236" s="9">
        <v>30.16</v>
      </c>
    </row>
    <row r="237" spans="1:18" ht="13.5">
      <c r="A237" s="8">
        <v>26</v>
      </c>
      <c r="B237" s="8">
        <v>6</v>
      </c>
      <c r="C237" s="8">
        <v>2005</v>
      </c>
      <c r="D237" s="9">
        <v>0</v>
      </c>
      <c r="E237" s="4">
        <f t="shared" si="10"/>
        <v>0</v>
      </c>
      <c r="F237" s="9">
        <v>10.26</v>
      </c>
      <c r="G237" s="9">
        <v>-1.07</v>
      </c>
      <c r="H237" s="9">
        <v>-3.217</v>
      </c>
      <c r="I237" s="9">
        <v>3.506</v>
      </c>
      <c r="J237" s="9">
        <v>7.61</v>
      </c>
      <c r="K237" s="9">
        <v>7.14</v>
      </c>
      <c r="L237" s="9">
        <v>1.576</v>
      </c>
      <c r="M237" s="9">
        <v>64.47</v>
      </c>
      <c r="N237" s="9">
        <v>39.3</v>
      </c>
      <c r="O237" s="9">
        <v>12.512</v>
      </c>
      <c r="P237" s="9">
        <v>300.29</v>
      </c>
      <c r="Q237" s="9">
        <v>27.92</v>
      </c>
      <c r="R237" s="9">
        <v>29.9</v>
      </c>
    </row>
    <row r="238" spans="1:18" ht="13.5">
      <c r="A238" s="8">
        <v>27</v>
      </c>
      <c r="B238" s="8">
        <v>6</v>
      </c>
      <c r="C238" s="8">
        <v>2005</v>
      </c>
      <c r="D238" s="9">
        <v>0</v>
      </c>
      <c r="E238" s="4">
        <f t="shared" si="10"/>
        <v>0</v>
      </c>
      <c r="F238" s="9">
        <v>12.43</v>
      </c>
      <c r="G238" s="9">
        <v>-1.875</v>
      </c>
      <c r="H238" s="9">
        <v>-5.254</v>
      </c>
      <c r="I238" s="9">
        <v>2.943</v>
      </c>
      <c r="J238" s="9">
        <v>6.927</v>
      </c>
      <c r="K238" s="9">
        <v>7.8</v>
      </c>
      <c r="L238" s="9">
        <v>1.788</v>
      </c>
      <c r="M238" s="9">
        <v>66.555</v>
      </c>
      <c r="N238" s="9">
        <v>26.13</v>
      </c>
      <c r="O238" s="9">
        <v>10.753</v>
      </c>
      <c r="P238" s="9">
        <v>258.08</v>
      </c>
      <c r="Q238" s="9">
        <v>27.805</v>
      </c>
      <c r="R238" s="9">
        <v>29.76</v>
      </c>
    </row>
    <row r="239" spans="1:18" ht="13.5">
      <c r="A239" s="8">
        <v>28</v>
      </c>
      <c r="B239" s="8">
        <v>6</v>
      </c>
      <c r="C239" s="8">
        <v>2005</v>
      </c>
      <c r="D239" s="9">
        <v>0</v>
      </c>
      <c r="E239" s="4">
        <f t="shared" si="10"/>
        <v>0</v>
      </c>
      <c r="F239" s="9">
        <v>15.2</v>
      </c>
      <c r="G239" s="9">
        <v>-3.675</v>
      </c>
      <c r="H239" s="9">
        <v>-6.793</v>
      </c>
      <c r="I239" s="9">
        <v>2.431</v>
      </c>
      <c r="J239" s="9">
        <v>6.523</v>
      </c>
      <c r="K239" s="9">
        <v>7.36</v>
      </c>
      <c r="L239" s="9">
        <v>3.007</v>
      </c>
      <c r="M239" s="9">
        <v>59.001</v>
      </c>
      <c r="N239" s="9">
        <v>29.73</v>
      </c>
      <c r="O239" s="9">
        <v>11.45</v>
      </c>
      <c r="P239" s="9">
        <v>274.79</v>
      </c>
      <c r="Q239" s="9">
        <v>27.632</v>
      </c>
      <c r="R239" s="9">
        <v>29.502</v>
      </c>
    </row>
    <row r="240" spans="1:18" ht="13.5">
      <c r="A240" s="8">
        <v>29</v>
      </c>
      <c r="B240" s="8">
        <v>6</v>
      </c>
      <c r="C240" s="8">
        <v>2005</v>
      </c>
      <c r="D240" s="9">
        <v>0</v>
      </c>
      <c r="E240" s="4">
        <f t="shared" si="10"/>
        <v>0</v>
      </c>
      <c r="F240" s="9">
        <v>16.65</v>
      </c>
      <c r="G240" s="9">
        <v>2.165</v>
      </c>
      <c r="H240" s="9">
        <v>0.418</v>
      </c>
      <c r="I240" s="9">
        <v>5.992</v>
      </c>
      <c r="J240" s="9">
        <v>6.753</v>
      </c>
      <c r="K240" s="9">
        <v>5.392</v>
      </c>
      <c r="L240" s="9">
        <v>2.303</v>
      </c>
      <c r="M240" s="9">
        <v>61.275</v>
      </c>
      <c r="N240" s="9">
        <v>71.1</v>
      </c>
      <c r="O240" s="9">
        <v>22.427</v>
      </c>
      <c r="P240" s="9">
        <v>538.26</v>
      </c>
      <c r="Q240" s="9">
        <v>27.343</v>
      </c>
      <c r="R240" s="9">
        <v>29.244</v>
      </c>
    </row>
    <row r="241" spans="1:18" ht="13.5">
      <c r="A241" s="8">
        <v>30</v>
      </c>
      <c r="B241" s="8">
        <v>6</v>
      </c>
      <c r="C241" s="8">
        <v>2005</v>
      </c>
      <c r="D241" s="9">
        <v>0</v>
      </c>
      <c r="E241" s="4">
        <f t="shared" si="10"/>
        <v>0</v>
      </c>
      <c r="F241" s="9">
        <v>11.57</v>
      </c>
      <c r="G241" s="9">
        <v>1.297</v>
      </c>
      <c r="H241" s="9">
        <v>-2.302</v>
      </c>
      <c r="I241" s="9">
        <v>4.415</v>
      </c>
      <c r="J241" s="9">
        <v>7.3</v>
      </c>
      <c r="K241" s="9">
        <v>7.53</v>
      </c>
      <c r="L241" s="9">
        <v>2.159</v>
      </c>
      <c r="M241" s="9">
        <v>54.578</v>
      </c>
      <c r="N241" s="9">
        <v>54.12</v>
      </c>
      <c r="O241" s="9">
        <v>14.684</v>
      </c>
      <c r="P241" s="9">
        <v>352.43</v>
      </c>
      <c r="Q241" s="9">
        <v>27.092</v>
      </c>
      <c r="R241" s="9">
        <v>28.914</v>
      </c>
    </row>
    <row r="243" spans="1:18" ht="13.5">
      <c r="A243" s="2" t="s">
        <v>1</v>
      </c>
      <c r="B243" s="2"/>
      <c r="C243" s="2"/>
      <c r="D243" s="2"/>
      <c r="E243" s="2"/>
      <c r="F243" s="2">
        <f aca="true" t="shared" si="11" ref="F243:N243">AVERAGE(F212:F241)</f>
        <v>12.479666666666665</v>
      </c>
      <c r="G243" s="2">
        <f t="shared" si="11"/>
        <v>2.3726666666666674</v>
      </c>
      <c r="H243" s="2">
        <f t="shared" si="11"/>
        <v>-0.05376666666666655</v>
      </c>
      <c r="I243" s="2">
        <f t="shared" si="11"/>
        <v>6.3367666666666675</v>
      </c>
      <c r="J243" s="2">
        <f t="shared" si="11"/>
        <v>8.652099999999999</v>
      </c>
      <c r="K243" s="2">
        <f t="shared" si="11"/>
        <v>5.685300000000001</v>
      </c>
      <c r="L243" s="2">
        <f t="shared" si="11"/>
        <v>1.3869999999999998</v>
      </c>
      <c r="M243" s="2">
        <f t="shared" si="11"/>
        <v>74.30026666666667</v>
      </c>
      <c r="N243" s="2">
        <f t="shared" si="11"/>
        <v>41.22599999999999</v>
      </c>
      <c r="O243" s="2">
        <f>AVERAGE(O212:O241)</f>
        <v>14.273880000000002</v>
      </c>
      <c r="P243" s="2">
        <f>AVERAGE(P212:P241)</f>
        <v>342.5736666666668</v>
      </c>
      <c r="Q243" s="2">
        <f>AVERAGE(Q212:Q241)</f>
        <v>28.011933333333324</v>
      </c>
      <c r="R243" s="2">
        <f>AVERAGE(R212:R241)</f>
        <v>30.892466666666667</v>
      </c>
    </row>
    <row r="244" spans="1:17" ht="13.5">
      <c r="A244" s="2" t="s">
        <v>2</v>
      </c>
      <c r="B244" s="2"/>
      <c r="C244" s="2"/>
      <c r="D244" s="2">
        <f>SUM(D212:D241)</f>
        <v>18</v>
      </c>
      <c r="E244" s="2">
        <f>SUM(E212:E241)</f>
        <v>4.4945</v>
      </c>
      <c r="F244" s="2"/>
      <c r="G244" s="2"/>
      <c r="H244" s="2"/>
      <c r="I244" s="2"/>
      <c r="J244" s="2"/>
      <c r="K244" s="2">
        <f>SUM(K212:K241)</f>
        <v>170.55900000000003</v>
      </c>
      <c r="L244" s="2">
        <f>SUM(L212:L241)</f>
        <v>41.60999999999999</v>
      </c>
      <c r="M244" s="2"/>
      <c r="N244" s="2"/>
      <c r="P244" s="2">
        <f>SUM(P212:P241)</f>
        <v>10277.210000000003</v>
      </c>
      <c r="Q244" s="2"/>
    </row>
    <row r="245" spans="1:18" ht="13.5">
      <c r="A245" s="2" t="s">
        <v>3</v>
      </c>
      <c r="B245" s="2"/>
      <c r="C245" s="2"/>
      <c r="D245" s="2"/>
      <c r="E245" s="2"/>
      <c r="F245" s="2">
        <f>MAX(F212:F241)</f>
        <v>17.28</v>
      </c>
      <c r="G245" s="2"/>
      <c r="H245" s="2"/>
      <c r="I245" s="2"/>
      <c r="J245" s="2"/>
      <c r="K245" s="2"/>
      <c r="M245" s="2"/>
      <c r="N245" s="2">
        <f>MAX(N212:N241)</f>
        <v>71.1</v>
      </c>
      <c r="Q245" s="2">
        <f>MAX(Q212:Q241)</f>
        <v>31.471</v>
      </c>
      <c r="R245" s="2">
        <f>MAX(R212:R241)</f>
        <v>38.902</v>
      </c>
    </row>
    <row r="246" spans="1:18" ht="13.5">
      <c r="A246" s="2" t="s">
        <v>4</v>
      </c>
      <c r="B246" s="2"/>
      <c r="C246" s="2"/>
      <c r="D246" s="2"/>
      <c r="E246" s="2"/>
      <c r="F246" s="2"/>
      <c r="G246" s="2">
        <f>MIN(G212:G241)</f>
        <v>-3.743</v>
      </c>
      <c r="H246" s="2">
        <f>MIN(H212:H241)</f>
        <v>-7.58</v>
      </c>
      <c r="I246" s="2"/>
      <c r="J246" s="2"/>
      <c r="K246" s="2"/>
      <c r="M246" s="2"/>
      <c r="N246" s="2"/>
      <c r="Q246" s="2">
        <f>MIN(Q212:Q241)</f>
        <v>25.955</v>
      </c>
      <c r="R246" s="2">
        <f>MIN(R212:R241)</f>
        <v>28.06</v>
      </c>
    </row>
    <row r="247" spans="1:17" ht="13.5">
      <c r="A247" s="2" t="s">
        <v>5</v>
      </c>
      <c r="B247" s="2"/>
      <c r="C247" s="2"/>
      <c r="D247" s="2">
        <f>SUM(F243+G243)/2</f>
        <v>7.426166666666666</v>
      </c>
      <c r="E247" s="2"/>
      <c r="F247" s="2"/>
      <c r="G247" s="2"/>
      <c r="H247" s="2"/>
      <c r="I247" s="2"/>
      <c r="J247" s="2"/>
      <c r="K247" s="2"/>
      <c r="M247" s="2"/>
      <c r="N247" s="2"/>
      <c r="Q247" s="4"/>
    </row>
    <row r="248" spans="1:12" ht="13.5">
      <c r="A248" s="1" t="s">
        <v>43</v>
      </c>
      <c r="F248" s="9"/>
      <c r="K248" s="9"/>
      <c r="L248" s="9"/>
    </row>
    <row r="249" spans="1:18" ht="13.5">
      <c r="A249" s="3" t="s">
        <v>0</v>
      </c>
      <c r="B249" s="3" t="s">
        <v>6</v>
      </c>
      <c r="C249" s="3" t="s">
        <v>7</v>
      </c>
      <c r="D249" s="3" t="s">
        <v>14</v>
      </c>
      <c r="E249" s="3" t="s">
        <v>12</v>
      </c>
      <c r="F249" s="3" t="s">
        <v>11</v>
      </c>
      <c r="G249" s="3" t="s">
        <v>8</v>
      </c>
      <c r="H249" s="3" t="s">
        <v>8</v>
      </c>
      <c r="I249" s="3" t="s">
        <v>39</v>
      </c>
      <c r="J249" s="3" t="s">
        <v>39</v>
      </c>
      <c r="K249" s="3" t="s">
        <v>41</v>
      </c>
      <c r="L249" s="3" t="s">
        <v>40</v>
      </c>
      <c r="M249" s="3" t="s">
        <v>17</v>
      </c>
      <c r="N249" s="3" t="s">
        <v>11</v>
      </c>
      <c r="O249" s="3" t="s">
        <v>22</v>
      </c>
      <c r="P249" s="3" t="s">
        <v>35</v>
      </c>
      <c r="Q249" s="3" t="s">
        <v>39</v>
      </c>
      <c r="R249" s="3" t="s">
        <v>39</v>
      </c>
    </row>
    <row r="250" spans="4:18" ht="13.5">
      <c r="D250" s="3" t="s">
        <v>15</v>
      </c>
      <c r="E250" s="3" t="s">
        <v>13</v>
      </c>
      <c r="F250" s="3" t="s">
        <v>9</v>
      </c>
      <c r="G250" s="3" t="s">
        <v>9</v>
      </c>
      <c r="H250" s="3" t="s">
        <v>38</v>
      </c>
      <c r="I250" s="3" t="s">
        <v>10</v>
      </c>
      <c r="J250" s="3" t="s">
        <v>10</v>
      </c>
      <c r="K250" s="3" t="s">
        <v>37</v>
      </c>
      <c r="L250" s="3" t="s">
        <v>36</v>
      </c>
      <c r="M250" s="3" t="s">
        <v>35</v>
      </c>
      <c r="N250" s="3" t="s">
        <v>19</v>
      </c>
      <c r="O250" s="3" t="s">
        <v>19</v>
      </c>
      <c r="P250" s="3" t="s">
        <v>19</v>
      </c>
      <c r="Q250" s="3" t="s">
        <v>34</v>
      </c>
      <c r="R250" s="3" t="s">
        <v>34</v>
      </c>
    </row>
    <row r="251" spans="4:18" ht="13.5">
      <c r="D251" s="3" t="s">
        <v>16</v>
      </c>
      <c r="E251" s="3" t="s">
        <v>33</v>
      </c>
      <c r="F251" s="3" t="s">
        <v>10</v>
      </c>
      <c r="G251" s="3" t="s">
        <v>10</v>
      </c>
      <c r="H251" s="3" t="s">
        <v>10</v>
      </c>
      <c r="I251" s="3" t="s">
        <v>32</v>
      </c>
      <c r="J251" s="3" t="s">
        <v>31</v>
      </c>
      <c r="M251" s="3" t="s">
        <v>30</v>
      </c>
      <c r="N251" s="3" t="s">
        <v>20</v>
      </c>
      <c r="O251" s="3" t="s">
        <v>20</v>
      </c>
      <c r="P251" s="3" t="s">
        <v>29</v>
      </c>
      <c r="Q251" s="3" t="s">
        <v>28</v>
      </c>
      <c r="R251" s="3" t="s">
        <v>27</v>
      </c>
    </row>
    <row r="252" spans="9:18" ht="13.5">
      <c r="I252" s="3" t="s">
        <v>26</v>
      </c>
      <c r="J252" s="3" t="s">
        <v>26</v>
      </c>
      <c r="K252" s="3" t="s">
        <v>25</v>
      </c>
      <c r="L252" s="3" t="s">
        <v>24</v>
      </c>
      <c r="N252" s="3" t="s">
        <v>21</v>
      </c>
      <c r="O252" s="3" t="s">
        <v>21</v>
      </c>
      <c r="P252" s="3" t="s">
        <v>23</v>
      </c>
      <c r="Q252" s="3" t="s">
        <v>18</v>
      </c>
      <c r="R252" s="3" t="s">
        <v>18</v>
      </c>
    </row>
    <row r="253" spans="1:18" ht="13.5">
      <c r="A253" s="7">
        <v>1</v>
      </c>
      <c r="B253" s="7">
        <v>7</v>
      </c>
      <c r="C253" s="7">
        <v>2005</v>
      </c>
      <c r="D253" s="6">
        <v>0</v>
      </c>
      <c r="E253" s="4">
        <f aca="true" t="shared" si="12" ref="E253:E283">IF((F253+G253)/2-10&lt;=0,0,(F253+G253)/2-10)</f>
        <v>0</v>
      </c>
      <c r="F253" s="6">
        <v>14.59</v>
      </c>
      <c r="G253" s="6">
        <v>-0.096</v>
      </c>
      <c r="H253" s="6">
        <v>-3.917</v>
      </c>
      <c r="I253" s="6">
        <v>3.207</v>
      </c>
      <c r="J253" s="6">
        <v>6.674</v>
      </c>
      <c r="K253" s="6">
        <v>7.09</v>
      </c>
      <c r="L253" s="6">
        <v>1.628</v>
      </c>
      <c r="M253" s="6">
        <v>63.969</v>
      </c>
      <c r="N253" s="6">
        <v>39.87</v>
      </c>
      <c r="O253" s="6">
        <v>10.779</v>
      </c>
      <c r="P253" s="6">
        <v>258.7</v>
      </c>
      <c r="Q253" s="6">
        <v>27.018</v>
      </c>
      <c r="R253" s="6">
        <v>28.62</v>
      </c>
    </row>
    <row r="254" spans="1:18" ht="13.5">
      <c r="A254" s="7">
        <v>2</v>
      </c>
      <c r="B254" s="7">
        <v>7</v>
      </c>
      <c r="C254" s="7">
        <v>2005</v>
      </c>
      <c r="D254" s="6">
        <v>0</v>
      </c>
      <c r="E254" s="4">
        <f t="shared" si="12"/>
        <v>0</v>
      </c>
      <c r="F254" s="6">
        <v>12.14</v>
      </c>
      <c r="G254" s="6">
        <v>0.895</v>
      </c>
      <c r="H254" s="6">
        <v>-0.907</v>
      </c>
      <c r="I254" s="6">
        <v>4.954</v>
      </c>
      <c r="J254" s="6">
        <v>7.1</v>
      </c>
      <c r="K254" s="6">
        <v>6.825</v>
      </c>
      <c r="L254" s="6">
        <v>1.385</v>
      </c>
      <c r="M254" s="6">
        <v>76.089</v>
      </c>
      <c r="N254" s="6">
        <v>54.69</v>
      </c>
      <c r="O254" s="6">
        <v>17.195</v>
      </c>
      <c r="P254" s="6">
        <v>412.69</v>
      </c>
      <c r="Q254" s="6">
        <v>26.633</v>
      </c>
      <c r="R254" s="6">
        <v>28.368</v>
      </c>
    </row>
    <row r="255" spans="1:18" ht="13.5">
      <c r="A255" s="7">
        <v>3</v>
      </c>
      <c r="B255" s="7">
        <v>7</v>
      </c>
      <c r="C255" s="7">
        <v>2005</v>
      </c>
      <c r="D255" s="6">
        <v>0</v>
      </c>
      <c r="E255" s="4">
        <f t="shared" si="12"/>
        <v>0</v>
      </c>
      <c r="F255" s="6">
        <v>12.86</v>
      </c>
      <c r="G255" s="6">
        <v>2.691</v>
      </c>
      <c r="H255" s="6">
        <v>2.399</v>
      </c>
      <c r="I255" s="6">
        <v>6.436</v>
      </c>
      <c r="J255" s="6">
        <v>7.37</v>
      </c>
      <c r="K255" s="6">
        <v>1.247</v>
      </c>
      <c r="L255" s="6">
        <v>1.142</v>
      </c>
      <c r="M255" s="6">
        <v>69.66</v>
      </c>
      <c r="N255" s="6">
        <v>55.5</v>
      </c>
      <c r="O255" s="6">
        <v>18.52</v>
      </c>
      <c r="P255" s="6">
        <v>444.47</v>
      </c>
      <c r="Q255" s="6">
        <v>26.41</v>
      </c>
      <c r="R255" s="6">
        <v>28.121</v>
      </c>
    </row>
    <row r="256" spans="1:18" ht="13.5">
      <c r="A256" s="7">
        <v>4</v>
      </c>
      <c r="B256" s="7">
        <v>7</v>
      </c>
      <c r="C256" s="7">
        <v>2005</v>
      </c>
      <c r="D256" s="6">
        <v>0</v>
      </c>
      <c r="E256" s="4">
        <f t="shared" si="12"/>
        <v>2.3000000000000007</v>
      </c>
      <c r="F256" s="6">
        <v>13.47</v>
      </c>
      <c r="G256" s="6">
        <v>11.13</v>
      </c>
      <c r="H256" s="6">
        <v>10.08</v>
      </c>
      <c r="I256" s="6">
        <v>8.67</v>
      </c>
      <c r="J256" s="6">
        <v>8.26</v>
      </c>
      <c r="K256" s="6">
        <v>1.991</v>
      </c>
      <c r="L256" s="6">
        <v>0.698</v>
      </c>
      <c r="M256" s="6">
        <v>84.992</v>
      </c>
      <c r="N256" s="6">
        <v>30.69</v>
      </c>
      <c r="O256" s="6">
        <v>14.755</v>
      </c>
      <c r="P256" s="6">
        <v>354.12</v>
      </c>
      <c r="Q256" s="6">
        <v>26.065</v>
      </c>
      <c r="R256" s="6">
        <v>27.92</v>
      </c>
    </row>
    <row r="257" spans="1:18" ht="13.5">
      <c r="A257" s="7">
        <v>5</v>
      </c>
      <c r="B257" s="7">
        <v>7</v>
      </c>
      <c r="C257" s="7">
        <v>2005</v>
      </c>
      <c r="D257" s="6">
        <v>0</v>
      </c>
      <c r="E257" s="4">
        <f t="shared" si="12"/>
        <v>0</v>
      </c>
      <c r="F257" s="6">
        <v>9.83</v>
      </c>
      <c r="G257" s="6">
        <v>5.742</v>
      </c>
      <c r="H257" s="6">
        <v>2.967</v>
      </c>
      <c r="I257" s="6">
        <v>7.99</v>
      </c>
      <c r="J257" s="6">
        <v>8.77</v>
      </c>
      <c r="K257" s="6">
        <v>1.681</v>
      </c>
      <c r="L257" s="6">
        <v>0.221</v>
      </c>
      <c r="M257" s="6">
        <v>94.379</v>
      </c>
      <c r="N257" s="6">
        <v>21.48</v>
      </c>
      <c r="O257" s="6">
        <v>6.1095</v>
      </c>
      <c r="P257" s="6">
        <v>146.63</v>
      </c>
      <c r="Q257" s="6">
        <v>25.811</v>
      </c>
      <c r="R257" s="6">
        <v>27.641</v>
      </c>
    </row>
    <row r="258" spans="1:18" ht="13.5">
      <c r="A258" s="7">
        <v>6</v>
      </c>
      <c r="B258" s="7">
        <v>7</v>
      </c>
      <c r="C258" s="7">
        <v>2005</v>
      </c>
      <c r="D258" s="6">
        <v>0</v>
      </c>
      <c r="E258" s="4">
        <f t="shared" si="12"/>
        <v>0.0600000000000005</v>
      </c>
      <c r="F258" s="6">
        <v>12.76</v>
      </c>
      <c r="G258" s="6">
        <v>7.36</v>
      </c>
      <c r="H258" s="6">
        <v>6.369</v>
      </c>
      <c r="I258" s="6">
        <v>8.56</v>
      </c>
      <c r="J258" s="6">
        <v>8.9</v>
      </c>
      <c r="K258" s="6">
        <v>2.493</v>
      </c>
      <c r="L258" s="6">
        <v>0.631</v>
      </c>
      <c r="M258" s="6">
        <v>91.4</v>
      </c>
      <c r="N258" s="6">
        <v>18.99</v>
      </c>
      <c r="O258" s="6">
        <v>6.3083</v>
      </c>
      <c r="P258" s="6">
        <v>151.4</v>
      </c>
      <c r="Q258" s="6">
        <v>25.678</v>
      </c>
      <c r="R258" s="6">
        <v>27.516</v>
      </c>
    </row>
    <row r="259" spans="1:18" ht="13.5">
      <c r="A259" s="7">
        <v>7</v>
      </c>
      <c r="B259" s="7">
        <v>7</v>
      </c>
      <c r="C259" s="7">
        <v>2005</v>
      </c>
      <c r="D259" s="6">
        <v>0</v>
      </c>
      <c r="E259" s="4">
        <f t="shared" si="12"/>
        <v>0.2684999999999995</v>
      </c>
      <c r="F259" s="6">
        <v>15.52</v>
      </c>
      <c r="G259" s="6">
        <v>5.017</v>
      </c>
      <c r="H259" s="6">
        <v>2.329</v>
      </c>
      <c r="I259" s="6">
        <v>8.13</v>
      </c>
      <c r="J259" s="6">
        <v>8.89</v>
      </c>
      <c r="K259" s="6">
        <v>5.199</v>
      </c>
      <c r="L259" s="6">
        <v>1.36</v>
      </c>
      <c r="M259" s="6">
        <v>79.781</v>
      </c>
      <c r="N259" s="6">
        <v>37.74</v>
      </c>
      <c r="O259" s="6">
        <v>14.708</v>
      </c>
      <c r="P259" s="6">
        <v>352.98</v>
      </c>
      <c r="Q259" s="6">
        <v>25.674</v>
      </c>
      <c r="R259" s="6">
        <v>27.291</v>
      </c>
    </row>
    <row r="260" spans="1:18" ht="13.5">
      <c r="A260" s="7">
        <v>8</v>
      </c>
      <c r="B260" s="7">
        <v>7</v>
      </c>
      <c r="C260" s="7">
        <v>2005</v>
      </c>
      <c r="D260" s="6">
        <v>0</v>
      </c>
      <c r="E260" s="4">
        <f t="shared" si="12"/>
        <v>3.2300000000000004</v>
      </c>
      <c r="F260" s="6">
        <v>17.05</v>
      </c>
      <c r="G260" s="6">
        <v>9.41</v>
      </c>
      <c r="H260" s="6">
        <v>7.59</v>
      </c>
      <c r="I260" s="6">
        <v>8.71</v>
      </c>
      <c r="J260" s="6">
        <v>9.35</v>
      </c>
      <c r="K260" s="6">
        <v>6.038</v>
      </c>
      <c r="L260" s="6">
        <v>1.71</v>
      </c>
      <c r="M260" s="6">
        <v>69.152</v>
      </c>
      <c r="N260" s="6">
        <v>46.23</v>
      </c>
      <c r="O260" s="6">
        <v>20.588</v>
      </c>
      <c r="P260" s="6">
        <v>494.12</v>
      </c>
      <c r="Q260" s="6">
        <v>25.396</v>
      </c>
      <c r="R260" s="6">
        <v>27.014</v>
      </c>
    </row>
    <row r="261" spans="1:18" ht="13.5">
      <c r="A261" s="7">
        <v>9</v>
      </c>
      <c r="B261" s="7">
        <v>7</v>
      </c>
      <c r="C261" s="7">
        <v>2005</v>
      </c>
      <c r="D261" s="6">
        <v>0</v>
      </c>
      <c r="E261" s="4">
        <f t="shared" si="12"/>
        <v>0</v>
      </c>
      <c r="F261" s="6">
        <v>13.02</v>
      </c>
      <c r="G261" s="6">
        <v>1.265</v>
      </c>
      <c r="H261" s="6">
        <v>-0.934</v>
      </c>
      <c r="I261" s="6">
        <v>6.769</v>
      </c>
      <c r="J261" s="6">
        <v>9.45</v>
      </c>
      <c r="K261" s="6">
        <v>7.96</v>
      </c>
      <c r="L261" s="6">
        <v>1.395</v>
      </c>
      <c r="M261" s="6">
        <v>78.746</v>
      </c>
      <c r="N261" s="6">
        <v>23.13</v>
      </c>
      <c r="O261" s="6">
        <v>7.973</v>
      </c>
      <c r="P261" s="6">
        <v>191.35</v>
      </c>
      <c r="Q261" s="6">
        <v>25.165</v>
      </c>
      <c r="R261" s="6">
        <v>26.535</v>
      </c>
    </row>
    <row r="262" spans="1:18" ht="13.5">
      <c r="A262" s="7">
        <v>10</v>
      </c>
      <c r="B262" s="7">
        <v>7</v>
      </c>
      <c r="C262" s="7">
        <v>2005</v>
      </c>
      <c r="D262" s="6">
        <v>0</v>
      </c>
      <c r="E262" s="4">
        <f t="shared" si="12"/>
        <v>0</v>
      </c>
      <c r="F262" s="6">
        <v>11.8</v>
      </c>
      <c r="G262" s="6">
        <v>-0.436</v>
      </c>
      <c r="H262" s="6">
        <v>-3.246</v>
      </c>
      <c r="I262" s="6">
        <v>4.908</v>
      </c>
      <c r="J262" s="6">
        <v>8.59</v>
      </c>
      <c r="K262" s="6">
        <v>6.3</v>
      </c>
      <c r="L262" s="6">
        <v>0.925</v>
      </c>
      <c r="M262" s="6">
        <v>84.768</v>
      </c>
      <c r="N262" s="6">
        <v>39.12</v>
      </c>
      <c r="O262" s="6">
        <v>9.5206</v>
      </c>
      <c r="P262" s="6">
        <v>228.49</v>
      </c>
      <c r="Q262" s="6">
        <v>24.944</v>
      </c>
      <c r="R262" s="6">
        <v>26.098</v>
      </c>
    </row>
    <row r="263" spans="1:18" ht="13.5">
      <c r="A263" s="7">
        <v>11</v>
      </c>
      <c r="B263" s="7">
        <v>7</v>
      </c>
      <c r="C263" s="7">
        <v>2005</v>
      </c>
      <c r="D263" s="6">
        <v>0</v>
      </c>
      <c r="E263" s="4">
        <f t="shared" si="12"/>
        <v>0</v>
      </c>
      <c r="F263" s="6">
        <v>10.66</v>
      </c>
      <c r="G263" s="6">
        <v>-1.103</v>
      </c>
      <c r="H263" s="6">
        <v>-3.598</v>
      </c>
      <c r="I263" s="6">
        <v>4.616</v>
      </c>
      <c r="J263" s="6">
        <v>7.8</v>
      </c>
      <c r="K263" s="6">
        <v>5.233</v>
      </c>
      <c r="L263" s="6">
        <v>1.902</v>
      </c>
      <c r="M263" s="6">
        <v>63.946</v>
      </c>
      <c r="N263" s="6">
        <v>51.15</v>
      </c>
      <c r="O263" s="6">
        <v>18.482</v>
      </c>
      <c r="P263" s="6">
        <v>443.58</v>
      </c>
      <c r="Q263" s="6">
        <v>24.657</v>
      </c>
      <c r="R263" s="6">
        <v>26.033</v>
      </c>
    </row>
    <row r="264" spans="1:18" ht="13.5">
      <c r="A264" s="7">
        <v>12</v>
      </c>
      <c r="B264" s="7">
        <v>7</v>
      </c>
      <c r="C264" s="7">
        <v>2005</v>
      </c>
      <c r="D264" s="6">
        <v>0</v>
      </c>
      <c r="E264" s="4">
        <f t="shared" si="12"/>
        <v>0</v>
      </c>
      <c r="F264" s="6">
        <v>14.16</v>
      </c>
      <c r="G264" s="6">
        <v>-4.225</v>
      </c>
      <c r="H264" s="6">
        <v>-6.754</v>
      </c>
      <c r="I264" s="6">
        <v>3.296</v>
      </c>
      <c r="J264" s="6">
        <v>7.36</v>
      </c>
      <c r="K264" s="6">
        <v>7.95</v>
      </c>
      <c r="L264" s="6">
        <v>1.666</v>
      </c>
      <c r="M264" s="6">
        <v>72.185</v>
      </c>
      <c r="N264" s="6">
        <v>64.44</v>
      </c>
      <c r="O264" s="6">
        <v>12.077</v>
      </c>
      <c r="P264" s="6">
        <v>289.84</v>
      </c>
      <c r="Q264" s="6">
        <v>24.413</v>
      </c>
      <c r="R264" s="6">
        <v>25.848</v>
      </c>
    </row>
    <row r="265" spans="1:18" ht="13.5">
      <c r="A265" s="7">
        <v>13</v>
      </c>
      <c r="B265" s="7">
        <v>7</v>
      </c>
      <c r="C265" s="7">
        <v>2005</v>
      </c>
      <c r="D265" s="6">
        <v>0</v>
      </c>
      <c r="E265" s="4">
        <f t="shared" si="12"/>
        <v>0</v>
      </c>
      <c r="F265" s="6">
        <v>14.26</v>
      </c>
      <c r="G265" s="6">
        <v>-2.609</v>
      </c>
      <c r="H265" s="6">
        <v>-4.964</v>
      </c>
      <c r="I265" s="6">
        <v>2.962</v>
      </c>
      <c r="J265" s="6">
        <v>6.83</v>
      </c>
      <c r="K265" s="6">
        <v>7.78</v>
      </c>
      <c r="L265" s="6">
        <v>2.726</v>
      </c>
      <c r="M265" s="6">
        <v>63.308</v>
      </c>
      <c r="N265" s="6">
        <v>73.7</v>
      </c>
      <c r="O265" s="6">
        <v>26.077</v>
      </c>
      <c r="P265" s="6">
        <v>625.85</v>
      </c>
      <c r="Q265" s="6">
        <v>24.029</v>
      </c>
      <c r="R265" s="6">
        <v>25.53</v>
      </c>
    </row>
    <row r="266" spans="1:18" ht="13.5">
      <c r="A266" s="7">
        <v>14</v>
      </c>
      <c r="B266" s="7">
        <v>7</v>
      </c>
      <c r="C266" s="7">
        <v>2005</v>
      </c>
      <c r="D266" s="6">
        <v>25.6</v>
      </c>
      <c r="E266" s="4">
        <f t="shared" si="12"/>
        <v>0</v>
      </c>
      <c r="F266" s="6">
        <v>15.47</v>
      </c>
      <c r="G266" s="6">
        <v>3.544</v>
      </c>
      <c r="H266" s="6">
        <v>0.398</v>
      </c>
      <c r="I266" s="6">
        <v>6.629</v>
      </c>
      <c r="J266" s="6">
        <v>7.49</v>
      </c>
      <c r="K266" s="6">
        <v>5.95</v>
      </c>
      <c r="L266" s="6">
        <v>1.65</v>
      </c>
      <c r="M266" s="6">
        <v>70.351</v>
      </c>
      <c r="N266" s="6">
        <v>60.15</v>
      </c>
      <c r="O266" s="6">
        <v>18.565</v>
      </c>
      <c r="P266" s="6">
        <v>445.56</v>
      </c>
      <c r="Q266" s="6">
        <v>23.623</v>
      </c>
      <c r="R266" s="6">
        <v>25.113</v>
      </c>
    </row>
    <row r="267" spans="1:18" ht="13.5">
      <c r="A267" s="7">
        <v>15</v>
      </c>
      <c r="B267" s="7">
        <v>7</v>
      </c>
      <c r="C267" s="7">
        <v>2005</v>
      </c>
      <c r="D267" s="6">
        <v>0</v>
      </c>
      <c r="E267" s="4">
        <f t="shared" si="12"/>
        <v>0.015499999999999403</v>
      </c>
      <c r="F267" s="6">
        <v>13.4</v>
      </c>
      <c r="G267" s="6">
        <v>6.631</v>
      </c>
      <c r="H267" s="6">
        <v>6.389</v>
      </c>
      <c r="I267" s="6">
        <v>7.89</v>
      </c>
      <c r="J267" s="6">
        <v>8.42</v>
      </c>
      <c r="K267" s="6">
        <v>6.646</v>
      </c>
      <c r="L267" s="6">
        <v>0.969</v>
      </c>
      <c r="M267" s="6">
        <v>88.758</v>
      </c>
      <c r="N267" s="6">
        <v>29.28</v>
      </c>
      <c r="O267" s="6">
        <v>10.307</v>
      </c>
      <c r="P267" s="6">
        <v>247.37</v>
      </c>
      <c r="Q267" s="6">
        <v>31.209</v>
      </c>
      <c r="R267" s="6">
        <v>38.236</v>
      </c>
    </row>
    <row r="268" spans="1:18" ht="13.5">
      <c r="A268" s="7">
        <v>16</v>
      </c>
      <c r="B268" s="7">
        <v>7</v>
      </c>
      <c r="C268" s="7">
        <v>2005</v>
      </c>
      <c r="D268" s="6">
        <v>0.6</v>
      </c>
      <c r="E268" s="4">
        <f t="shared" si="12"/>
        <v>0</v>
      </c>
      <c r="F268" s="6">
        <v>8.48</v>
      </c>
      <c r="G268" s="6">
        <v>4.916</v>
      </c>
      <c r="H268" s="6">
        <v>2.909</v>
      </c>
      <c r="I268" s="6">
        <v>7.15</v>
      </c>
      <c r="J268" s="6">
        <v>8.68</v>
      </c>
      <c r="K268" s="6">
        <v>3.756</v>
      </c>
      <c r="L268" s="6">
        <v>0.831</v>
      </c>
      <c r="M268" s="6">
        <v>76.606</v>
      </c>
      <c r="N268" s="6">
        <v>37.29</v>
      </c>
      <c r="O268" s="6">
        <v>15.608</v>
      </c>
      <c r="P268" s="6">
        <v>374.58</v>
      </c>
      <c r="Q268" s="6">
        <v>30.771</v>
      </c>
      <c r="R268" s="6">
        <v>38.474</v>
      </c>
    </row>
    <row r="269" spans="1:18" ht="13.5">
      <c r="A269" s="7">
        <v>17</v>
      </c>
      <c r="B269" s="7">
        <v>7</v>
      </c>
      <c r="C269" s="7">
        <v>2005</v>
      </c>
      <c r="D269" s="6">
        <v>5.4</v>
      </c>
      <c r="E269" s="4">
        <f t="shared" si="12"/>
        <v>0</v>
      </c>
      <c r="F269" s="6">
        <v>10.1</v>
      </c>
      <c r="G269" s="6">
        <v>6.025</v>
      </c>
      <c r="H269" s="6">
        <v>4.836</v>
      </c>
      <c r="I269" s="6">
        <v>7.27</v>
      </c>
      <c r="J269" s="6">
        <v>8.4</v>
      </c>
      <c r="K269" s="6">
        <v>2.962</v>
      </c>
      <c r="L269" s="6">
        <v>0.605</v>
      </c>
      <c r="M269" s="6">
        <v>81.922</v>
      </c>
      <c r="N269" s="6">
        <v>41.19</v>
      </c>
      <c r="O269" s="6">
        <v>21.463</v>
      </c>
      <c r="P269" s="6">
        <v>515.1</v>
      </c>
      <c r="Q269" s="6">
        <v>30.225</v>
      </c>
      <c r="R269" s="6">
        <v>36.047</v>
      </c>
    </row>
    <row r="270" spans="1:18" ht="13.5">
      <c r="A270" s="7">
        <v>18</v>
      </c>
      <c r="B270" s="7">
        <v>7</v>
      </c>
      <c r="C270" s="7">
        <v>2005</v>
      </c>
      <c r="D270" s="6">
        <v>7.2</v>
      </c>
      <c r="E270" s="4">
        <f t="shared" si="12"/>
        <v>0</v>
      </c>
      <c r="F270" s="6">
        <v>11.37</v>
      </c>
      <c r="G270" s="6">
        <v>7.94</v>
      </c>
      <c r="H270" s="6">
        <v>7.17</v>
      </c>
      <c r="I270" s="6">
        <v>8.61</v>
      </c>
      <c r="J270" s="6">
        <v>8.77</v>
      </c>
      <c r="K270" s="6">
        <v>2.723</v>
      </c>
      <c r="L270" s="6">
        <v>0.479</v>
      </c>
      <c r="M270" s="6">
        <v>90.088</v>
      </c>
      <c r="N270" s="6">
        <v>32.01</v>
      </c>
      <c r="O270" s="6">
        <v>14.99</v>
      </c>
      <c r="P270" s="6">
        <v>359.76</v>
      </c>
      <c r="Q270" s="6">
        <v>35.255</v>
      </c>
      <c r="R270" s="6">
        <v>40.394</v>
      </c>
    </row>
    <row r="271" spans="1:18" ht="13.5">
      <c r="A271" s="7">
        <v>19</v>
      </c>
      <c r="B271" s="7">
        <v>7</v>
      </c>
      <c r="C271" s="7">
        <v>2005</v>
      </c>
      <c r="D271" s="6">
        <v>11.4</v>
      </c>
      <c r="E271" s="4">
        <f t="shared" si="12"/>
        <v>1.1349999999999998</v>
      </c>
      <c r="F271" s="6">
        <v>12.84</v>
      </c>
      <c r="G271" s="6">
        <v>9.43</v>
      </c>
      <c r="H271" s="6">
        <v>9.21</v>
      </c>
      <c r="I271" s="6">
        <v>9.45</v>
      </c>
      <c r="J271" s="6">
        <v>9.28</v>
      </c>
      <c r="K271" s="6">
        <v>5</v>
      </c>
      <c r="L271" s="6">
        <v>0.551</v>
      </c>
      <c r="M271" s="6">
        <v>93.696</v>
      </c>
      <c r="N271" s="6">
        <v>27.99</v>
      </c>
      <c r="O271" s="6">
        <v>11.825</v>
      </c>
      <c r="P271" s="6">
        <v>283.81</v>
      </c>
      <c r="Q271" s="6">
        <v>43.559</v>
      </c>
      <c r="R271" s="6">
        <v>42.929</v>
      </c>
    </row>
    <row r="272" spans="1:18" ht="13.5">
      <c r="A272" s="7">
        <v>20</v>
      </c>
      <c r="B272" s="7">
        <v>7</v>
      </c>
      <c r="C272" s="7">
        <v>2005</v>
      </c>
      <c r="D272" s="6">
        <v>0.4</v>
      </c>
      <c r="E272" s="4">
        <f t="shared" si="12"/>
        <v>0.4949999999999992</v>
      </c>
      <c r="F272" s="6">
        <v>12.29</v>
      </c>
      <c r="G272" s="6">
        <v>8.7</v>
      </c>
      <c r="H272" s="6">
        <v>8.7</v>
      </c>
      <c r="I272" s="6">
        <v>9.73</v>
      </c>
      <c r="J272" s="6">
        <v>9.71</v>
      </c>
      <c r="K272" s="6">
        <v>6.079</v>
      </c>
      <c r="L272" s="6">
        <v>0.741</v>
      </c>
      <c r="M272" s="6">
        <v>93.117</v>
      </c>
      <c r="N272" s="6">
        <v>38.79</v>
      </c>
      <c r="O272" s="6">
        <v>15.463</v>
      </c>
      <c r="P272" s="6">
        <v>371.11</v>
      </c>
      <c r="Q272" s="6">
        <v>41.858</v>
      </c>
      <c r="R272" s="6">
        <v>44.376</v>
      </c>
    </row>
    <row r="273" spans="1:18" ht="13.5">
      <c r="A273" s="7">
        <v>21</v>
      </c>
      <c r="B273" s="7">
        <v>7</v>
      </c>
      <c r="C273" s="7">
        <v>2005</v>
      </c>
      <c r="D273" s="6">
        <v>0</v>
      </c>
      <c r="E273" s="4">
        <f t="shared" si="12"/>
        <v>0</v>
      </c>
      <c r="F273" s="6">
        <v>11.21</v>
      </c>
      <c r="G273" s="6">
        <v>4.479</v>
      </c>
      <c r="H273" s="6">
        <v>0.461</v>
      </c>
      <c r="I273" s="6">
        <v>7.17</v>
      </c>
      <c r="J273" s="6">
        <v>9.37</v>
      </c>
      <c r="K273" s="6">
        <v>8.26</v>
      </c>
      <c r="L273" s="6">
        <v>1.675</v>
      </c>
      <c r="M273" s="6">
        <v>68.078</v>
      </c>
      <c r="N273" s="6">
        <v>50.67</v>
      </c>
      <c r="O273" s="6">
        <v>16.861</v>
      </c>
      <c r="P273" s="6">
        <v>404.66</v>
      </c>
      <c r="Q273" s="6">
        <v>42.112</v>
      </c>
      <c r="R273" s="6">
        <v>44.7</v>
      </c>
    </row>
    <row r="274" spans="1:18" ht="13.5">
      <c r="A274" s="7">
        <v>22</v>
      </c>
      <c r="B274" s="7">
        <v>7</v>
      </c>
      <c r="C274" s="7">
        <v>2005</v>
      </c>
      <c r="D274" s="6">
        <v>0</v>
      </c>
      <c r="E274" s="4">
        <f t="shared" si="12"/>
        <v>0</v>
      </c>
      <c r="F274" s="6">
        <v>12.62</v>
      </c>
      <c r="G274" s="6">
        <v>-1.103</v>
      </c>
      <c r="H274" s="6">
        <v>-3.35</v>
      </c>
      <c r="I274" s="6">
        <v>5.251</v>
      </c>
      <c r="J274" s="6">
        <v>8.35</v>
      </c>
      <c r="K274" s="6">
        <v>8.99</v>
      </c>
      <c r="L274" s="6">
        <v>1.646</v>
      </c>
      <c r="M274" s="6">
        <v>75.583</v>
      </c>
      <c r="N274" s="6">
        <v>25.11</v>
      </c>
      <c r="O274" s="6">
        <v>8.3164</v>
      </c>
      <c r="P274" s="6">
        <v>199.59</v>
      </c>
      <c r="Q274" s="6">
        <v>43.491</v>
      </c>
      <c r="R274" s="6">
        <v>44.755</v>
      </c>
    </row>
    <row r="275" spans="1:18" ht="13.5">
      <c r="A275" s="7">
        <v>23</v>
      </c>
      <c r="B275" s="7">
        <v>7</v>
      </c>
      <c r="C275" s="7">
        <v>2005</v>
      </c>
      <c r="D275" s="6">
        <v>0</v>
      </c>
      <c r="E275" s="4">
        <f t="shared" si="12"/>
        <v>0</v>
      </c>
      <c r="F275" s="6">
        <v>16.55</v>
      </c>
      <c r="G275" s="6">
        <v>-0.369</v>
      </c>
      <c r="H275" s="6">
        <v>-3.149</v>
      </c>
      <c r="I275" s="6">
        <v>4.619</v>
      </c>
      <c r="J275" s="6">
        <v>7.82</v>
      </c>
      <c r="K275" s="6">
        <v>5.757</v>
      </c>
      <c r="L275" s="6">
        <v>3.007</v>
      </c>
      <c r="M275" s="6">
        <v>59.36</v>
      </c>
      <c r="N275" s="6">
        <v>65.91</v>
      </c>
      <c r="O275" s="6">
        <v>23.612</v>
      </c>
      <c r="P275" s="6">
        <v>566.69</v>
      </c>
      <c r="Q275" s="6">
        <v>42.522</v>
      </c>
      <c r="R275" s="6">
        <v>44.324</v>
      </c>
    </row>
    <row r="276" spans="1:18" ht="13.5">
      <c r="A276" s="7">
        <v>24</v>
      </c>
      <c r="B276" s="7">
        <v>7</v>
      </c>
      <c r="C276" s="7">
        <v>2005</v>
      </c>
      <c r="D276" s="6">
        <v>0</v>
      </c>
      <c r="E276" s="4">
        <f t="shared" si="12"/>
        <v>2.8550000000000004</v>
      </c>
      <c r="F276" s="6">
        <v>17.65</v>
      </c>
      <c r="G276" s="6">
        <v>8.06</v>
      </c>
      <c r="H276" s="6">
        <v>5.887</v>
      </c>
      <c r="I276" s="6">
        <v>6.532</v>
      </c>
      <c r="J276" s="6">
        <v>8.17</v>
      </c>
      <c r="K276" s="6">
        <v>9</v>
      </c>
      <c r="L276" s="6">
        <v>3.611</v>
      </c>
      <c r="M276" s="6">
        <v>46.943</v>
      </c>
      <c r="N276" s="6">
        <v>49.8</v>
      </c>
      <c r="O276" s="6">
        <v>21.305</v>
      </c>
      <c r="P276" s="6">
        <v>511.32</v>
      </c>
      <c r="Q276" s="6">
        <v>36.775</v>
      </c>
      <c r="R276" s="6">
        <v>39.864</v>
      </c>
    </row>
    <row r="277" spans="1:18" ht="13.5">
      <c r="A277" s="7">
        <v>25</v>
      </c>
      <c r="B277" s="7">
        <v>7</v>
      </c>
      <c r="C277" s="7">
        <v>2005</v>
      </c>
      <c r="D277" s="6">
        <v>0</v>
      </c>
      <c r="E277" s="4">
        <f t="shared" si="12"/>
        <v>2.549999999999999</v>
      </c>
      <c r="F277" s="6">
        <v>16.08</v>
      </c>
      <c r="G277" s="6">
        <v>9.02</v>
      </c>
      <c r="H277" s="6">
        <v>4.776</v>
      </c>
      <c r="I277" s="6">
        <v>7.42</v>
      </c>
      <c r="J277" s="6">
        <v>8.5</v>
      </c>
      <c r="K277" s="6">
        <v>7.94</v>
      </c>
      <c r="L277" s="6">
        <v>2.124</v>
      </c>
      <c r="M277" s="6">
        <v>65.648</v>
      </c>
      <c r="N277" s="6">
        <v>49.8</v>
      </c>
      <c r="O277" s="6">
        <v>20.451</v>
      </c>
      <c r="P277" s="6">
        <v>490.82</v>
      </c>
      <c r="Q277" s="6">
        <v>33.609</v>
      </c>
      <c r="R277" s="6">
        <v>38.979</v>
      </c>
    </row>
    <row r="278" spans="1:18" ht="13.5">
      <c r="A278" s="7">
        <v>26</v>
      </c>
      <c r="B278" s="7">
        <v>7</v>
      </c>
      <c r="C278" s="7">
        <v>2005</v>
      </c>
      <c r="D278" s="6">
        <v>0</v>
      </c>
      <c r="E278" s="4">
        <f t="shared" si="12"/>
        <v>2.9800000000000004</v>
      </c>
      <c r="F278" s="6">
        <v>16.47</v>
      </c>
      <c r="G278" s="6">
        <v>9.49</v>
      </c>
      <c r="H278" s="6">
        <v>6.359</v>
      </c>
      <c r="I278" s="6">
        <v>8.79</v>
      </c>
      <c r="J278" s="6">
        <v>9.26</v>
      </c>
      <c r="K278" s="6">
        <v>6.983</v>
      </c>
      <c r="L278" s="6">
        <v>1.832</v>
      </c>
      <c r="M278" s="6">
        <v>75.423</v>
      </c>
      <c r="N278" s="6">
        <v>50.64</v>
      </c>
      <c r="O278" s="6">
        <v>16.803</v>
      </c>
      <c r="P278" s="6">
        <v>403.26</v>
      </c>
      <c r="Q278" s="6">
        <v>32.132</v>
      </c>
      <c r="R278" s="6">
        <v>36.668</v>
      </c>
    </row>
    <row r="279" spans="1:18" ht="13.5">
      <c r="A279" s="7">
        <v>27</v>
      </c>
      <c r="B279" s="7">
        <v>7</v>
      </c>
      <c r="C279" s="7">
        <v>2005</v>
      </c>
      <c r="D279" s="6">
        <v>4.2</v>
      </c>
      <c r="E279" s="4">
        <f t="shared" si="12"/>
        <v>4.315000000000001</v>
      </c>
      <c r="F279" s="6">
        <v>18.17</v>
      </c>
      <c r="G279" s="6">
        <v>10.46</v>
      </c>
      <c r="H279" s="6">
        <v>7.78</v>
      </c>
      <c r="I279" s="6">
        <v>8.71</v>
      </c>
      <c r="J279" s="6">
        <v>9.5</v>
      </c>
      <c r="K279" s="6">
        <v>9.21</v>
      </c>
      <c r="L279" s="6">
        <v>2.25</v>
      </c>
      <c r="M279" s="6">
        <v>69.105</v>
      </c>
      <c r="N279" s="6">
        <v>57.96</v>
      </c>
      <c r="O279" s="6">
        <v>21.432</v>
      </c>
      <c r="P279" s="6">
        <v>514.36</v>
      </c>
      <c r="Q279" s="6">
        <v>31.159</v>
      </c>
      <c r="R279" s="6">
        <v>34.807</v>
      </c>
    </row>
    <row r="280" spans="1:18" ht="13.5">
      <c r="A280" s="7">
        <v>28</v>
      </c>
      <c r="B280" s="7">
        <v>7</v>
      </c>
      <c r="C280" s="7">
        <v>2005</v>
      </c>
      <c r="D280" s="6">
        <v>20</v>
      </c>
      <c r="E280" s="4">
        <f t="shared" si="12"/>
        <v>0</v>
      </c>
      <c r="F280" s="6">
        <v>9.36</v>
      </c>
      <c r="G280" s="6">
        <v>9.02</v>
      </c>
      <c r="H280" s="6">
        <v>8.49</v>
      </c>
      <c r="I280" s="6">
        <v>10.2</v>
      </c>
      <c r="J280" s="6">
        <v>10.24</v>
      </c>
      <c r="K280" s="6">
        <v>1.412</v>
      </c>
      <c r="L280" s="6">
        <v>0.185</v>
      </c>
      <c r="M280" s="6">
        <v>91.775</v>
      </c>
      <c r="N280" s="6">
        <v>36.9</v>
      </c>
      <c r="O280" s="6">
        <v>12.583</v>
      </c>
      <c r="P280" s="6">
        <v>301.99</v>
      </c>
      <c r="Q280" s="6">
        <v>37.434</v>
      </c>
      <c r="R280" s="6">
        <v>38.15</v>
      </c>
    </row>
    <row r="281" spans="1:18" ht="13.5">
      <c r="A281" s="7">
        <v>29</v>
      </c>
      <c r="B281" s="7">
        <v>7</v>
      </c>
      <c r="C281" s="7">
        <v>2005</v>
      </c>
      <c r="D281" s="6">
        <v>0</v>
      </c>
      <c r="E281" s="4">
        <f t="shared" si="12"/>
        <v>0</v>
      </c>
      <c r="F281" s="6">
        <v>11.59</v>
      </c>
      <c r="G281" s="6">
        <v>5.219</v>
      </c>
      <c r="H281" s="6">
        <v>4.654</v>
      </c>
      <c r="I281" s="6">
        <v>8.56</v>
      </c>
      <c r="J281" s="6">
        <v>9.73</v>
      </c>
      <c r="K281" s="6">
        <v>8.52</v>
      </c>
      <c r="L281" s="6">
        <v>0.817</v>
      </c>
      <c r="M281" s="6">
        <v>90.463</v>
      </c>
      <c r="N281" s="6">
        <v>22.62</v>
      </c>
      <c r="O281" s="6">
        <v>5.8432</v>
      </c>
      <c r="P281" s="6">
        <v>140.24</v>
      </c>
      <c r="Q281" s="6">
        <v>43.721</v>
      </c>
      <c r="R281" s="6">
        <v>40.933</v>
      </c>
    </row>
    <row r="282" spans="1:18" ht="13.5">
      <c r="A282" s="7">
        <v>30</v>
      </c>
      <c r="B282" s="7">
        <v>7</v>
      </c>
      <c r="C282" s="7">
        <v>2005</v>
      </c>
      <c r="D282" s="6">
        <v>0</v>
      </c>
      <c r="E282" s="4">
        <f t="shared" si="12"/>
        <v>0</v>
      </c>
      <c r="F282" s="6">
        <v>13.59</v>
      </c>
      <c r="G282" s="6">
        <v>1.414</v>
      </c>
      <c r="H282" s="6">
        <v>-1.245</v>
      </c>
      <c r="I282" s="6">
        <v>6.328</v>
      </c>
      <c r="J282" s="6">
        <v>9.42</v>
      </c>
      <c r="K282" s="6">
        <v>9.56</v>
      </c>
      <c r="L282" s="6">
        <v>1.692</v>
      </c>
      <c r="M282" s="6">
        <v>82.586</v>
      </c>
      <c r="N282" s="6">
        <v>27.12</v>
      </c>
      <c r="O282" s="6">
        <v>8.4482</v>
      </c>
      <c r="P282" s="6">
        <v>202.76</v>
      </c>
      <c r="Q282" s="6">
        <v>43.927</v>
      </c>
      <c r="R282" s="6">
        <v>41.488</v>
      </c>
    </row>
    <row r="283" spans="1:18" ht="13.5">
      <c r="A283" s="7">
        <v>31</v>
      </c>
      <c r="B283" s="7">
        <v>7</v>
      </c>
      <c r="C283" s="7">
        <v>2005</v>
      </c>
      <c r="D283" s="6">
        <v>0</v>
      </c>
      <c r="E283" s="4">
        <f t="shared" si="12"/>
        <v>0</v>
      </c>
      <c r="F283" s="6">
        <v>15.73</v>
      </c>
      <c r="G283" s="6">
        <v>2.52</v>
      </c>
      <c r="H283" s="6">
        <v>1.01</v>
      </c>
      <c r="I283" s="6">
        <v>7.17</v>
      </c>
      <c r="J283" s="6">
        <v>9</v>
      </c>
      <c r="K283" s="6">
        <v>6.765</v>
      </c>
      <c r="L283" s="6">
        <v>1.79</v>
      </c>
      <c r="M283" s="6">
        <v>72.072</v>
      </c>
      <c r="N283" s="6">
        <v>49.17</v>
      </c>
      <c r="O283" s="6">
        <v>17.392</v>
      </c>
      <c r="P283" s="6">
        <v>417.4</v>
      </c>
      <c r="Q283" s="6">
        <v>42.793</v>
      </c>
      <c r="R283" s="6">
        <v>41.329</v>
      </c>
    </row>
    <row r="284" spans="1:18" ht="13.5">
      <c r="A284" s="2"/>
      <c r="B284" s="2"/>
      <c r="C284" s="2"/>
      <c r="D284" s="5"/>
      <c r="E284" s="4"/>
      <c r="F284" s="5"/>
      <c r="G284" s="5"/>
      <c r="H284" s="5"/>
      <c r="I284" s="5"/>
      <c r="J284" s="5"/>
      <c r="K284" s="5"/>
      <c r="L284" s="5"/>
      <c r="M284" s="4"/>
      <c r="N284" s="5"/>
      <c r="O284" s="5"/>
      <c r="P284" s="4"/>
      <c r="Q284" s="4"/>
      <c r="R284" s="5"/>
    </row>
    <row r="285" spans="1:18" ht="13.5">
      <c r="A285" s="2" t="s">
        <v>1</v>
      </c>
      <c r="B285" s="2"/>
      <c r="C285" s="2"/>
      <c r="D285" s="2"/>
      <c r="E285" s="2"/>
      <c r="F285" s="2">
        <f aca="true" t="shared" si="13" ref="F285:M285">AVERAGE(F253:F283)</f>
        <v>13.389999999999999</v>
      </c>
      <c r="G285" s="2">
        <f t="shared" si="13"/>
        <v>4.530225806451613</v>
      </c>
      <c r="H285" s="2">
        <f t="shared" si="13"/>
        <v>2.5386774193548383</v>
      </c>
      <c r="I285" s="2">
        <f t="shared" si="13"/>
        <v>6.989903225806451</v>
      </c>
      <c r="J285" s="2">
        <f t="shared" si="13"/>
        <v>8.563032258064517</v>
      </c>
      <c r="K285" s="2">
        <f t="shared" si="13"/>
        <v>5.912903225806452</v>
      </c>
      <c r="L285" s="2">
        <f t="shared" si="13"/>
        <v>1.4143225806451614</v>
      </c>
      <c r="M285" s="2">
        <f t="shared" si="13"/>
        <v>76.90158064516129</v>
      </c>
      <c r="N285" s="2"/>
      <c r="O285" s="2">
        <f>AVERAGE(O253:O283)</f>
        <v>14.979361290322583</v>
      </c>
      <c r="P285" s="2">
        <f>AVERAGE(P253:P283)</f>
        <v>359.5032258064516</v>
      </c>
      <c r="Q285" s="2">
        <f>AVERAGE(Q253:Q283)</f>
        <v>32.195741935483866</v>
      </c>
      <c r="R285" s="2">
        <f>AVERAGE(R253:R283)</f>
        <v>34.32583870967741</v>
      </c>
    </row>
    <row r="286" spans="1:16" ht="13.5">
      <c r="A286" s="2" t="s">
        <v>2</v>
      </c>
      <c r="B286" s="2"/>
      <c r="C286" s="2"/>
      <c r="D286" s="2">
        <f>SUM(D253:D283)</f>
        <v>74.80000000000001</v>
      </c>
      <c r="E286" s="2">
        <f>SUM(E253:E283)</f>
        <v>20.204</v>
      </c>
      <c r="F286" s="2"/>
      <c r="G286" s="2"/>
      <c r="H286" s="2"/>
      <c r="I286" s="2"/>
      <c r="J286" s="2"/>
      <c r="K286" s="2">
        <f>SUM(K253:K283)</f>
        <v>183.3</v>
      </c>
      <c r="L286" s="2">
        <f>SUM(L253:L283)</f>
        <v>43.844</v>
      </c>
      <c r="M286" s="2"/>
      <c r="N286" s="2"/>
      <c r="P286" s="2">
        <f>SUM(P253:P283)</f>
        <v>11144.6</v>
      </c>
    </row>
    <row r="287" spans="1:18" ht="13.5">
      <c r="A287" s="2" t="s">
        <v>3</v>
      </c>
      <c r="B287" s="2"/>
      <c r="C287" s="2"/>
      <c r="D287" s="2"/>
      <c r="E287" s="2"/>
      <c r="F287" s="2">
        <f>MAX(F253:F283)</f>
        <v>18.17</v>
      </c>
      <c r="G287" s="2"/>
      <c r="H287" s="2"/>
      <c r="I287" s="2"/>
      <c r="J287" s="2"/>
      <c r="K287" s="2"/>
      <c r="M287" s="2"/>
      <c r="N287" s="2">
        <f>MAX(N253:N283)</f>
        <v>73.7</v>
      </c>
      <c r="Q287" s="2">
        <f>MAX(Q253:Q283)</f>
        <v>43.927</v>
      </c>
      <c r="R287" s="2">
        <f>MAX(R253:R283)</f>
        <v>44.755</v>
      </c>
    </row>
    <row r="288" spans="1:18" ht="13.5">
      <c r="A288" s="2" t="s">
        <v>4</v>
      </c>
      <c r="B288" s="2"/>
      <c r="C288" s="2"/>
      <c r="D288" s="2"/>
      <c r="E288" s="2"/>
      <c r="F288" s="2"/>
      <c r="G288" s="2">
        <f>MIN(G253:G283)</f>
        <v>-4.225</v>
      </c>
      <c r="H288" s="2">
        <f>MIN(H253:H283)</f>
        <v>-6.754</v>
      </c>
      <c r="I288" s="2"/>
      <c r="J288" s="2"/>
      <c r="K288" s="2"/>
      <c r="M288" s="2"/>
      <c r="N288" s="2"/>
      <c r="Q288" s="2">
        <f>MIN(Q253:Q283)</f>
        <v>23.623</v>
      </c>
      <c r="R288" s="2">
        <f>MIN(R253:R283)</f>
        <v>25.113</v>
      </c>
    </row>
    <row r="289" spans="1:17" ht="13.5">
      <c r="A289" s="2" t="s">
        <v>5</v>
      </c>
      <c r="B289" s="2"/>
      <c r="C289" s="2"/>
      <c r="D289" s="2">
        <f>SUM(F285+G285)/2</f>
        <v>8.960112903225806</v>
      </c>
      <c r="E289" s="2"/>
      <c r="F289" s="9"/>
      <c r="G289" s="2"/>
      <c r="H289" s="2"/>
      <c r="I289" s="2"/>
      <c r="J289" s="2"/>
      <c r="K289" s="9"/>
      <c r="M289" s="2"/>
      <c r="N289" s="2"/>
      <c r="Q289" s="4"/>
    </row>
    <row r="290" spans="1:18" ht="13.5">
      <c r="A290" s="1" t="s">
        <v>43</v>
      </c>
      <c r="D290" s="4"/>
      <c r="E290" s="4"/>
      <c r="G290" s="4"/>
      <c r="H290" s="4"/>
      <c r="I290" s="4"/>
      <c r="J290" s="4"/>
      <c r="M290" s="4"/>
      <c r="N290" s="4"/>
      <c r="O290" s="4"/>
      <c r="P290" s="4"/>
      <c r="Q290" s="4"/>
      <c r="R290" s="4"/>
    </row>
    <row r="291" spans="1:18" ht="13.5">
      <c r="A291" s="3" t="s">
        <v>0</v>
      </c>
      <c r="B291" s="3" t="s">
        <v>6</v>
      </c>
      <c r="C291" s="3" t="s">
        <v>7</v>
      </c>
      <c r="D291" s="3" t="s">
        <v>14</v>
      </c>
      <c r="E291" s="3" t="s">
        <v>12</v>
      </c>
      <c r="F291" s="3" t="s">
        <v>11</v>
      </c>
      <c r="G291" s="3" t="s">
        <v>8</v>
      </c>
      <c r="H291" s="3" t="s">
        <v>8</v>
      </c>
      <c r="I291" s="3" t="s">
        <v>39</v>
      </c>
      <c r="J291" s="3" t="s">
        <v>39</v>
      </c>
      <c r="K291" s="3" t="s">
        <v>41</v>
      </c>
      <c r="L291" s="3" t="s">
        <v>40</v>
      </c>
      <c r="M291" s="3" t="s">
        <v>17</v>
      </c>
      <c r="N291" s="3" t="s">
        <v>11</v>
      </c>
      <c r="O291" s="3" t="s">
        <v>22</v>
      </c>
      <c r="P291" s="3" t="s">
        <v>35</v>
      </c>
      <c r="Q291" s="3" t="s">
        <v>39</v>
      </c>
      <c r="R291" s="3" t="s">
        <v>39</v>
      </c>
    </row>
    <row r="292" spans="4:18" ht="13.5">
      <c r="D292" s="3" t="s">
        <v>15</v>
      </c>
      <c r="E292" s="3" t="s">
        <v>13</v>
      </c>
      <c r="F292" s="3" t="s">
        <v>9</v>
      </c>
      <c r="G292" s="3" t="s">
        <v>9</v>
      </c>
      <c r="H292" s="3" t="s">
        <v>38</v>
      </c>
      <c r="I292" s="3" t="s">
        <v>10</v>
      </c>
      <c r="J292" s="3" t="s">
        <v>10</v>
      </c>
      <c r="K292" s="3" t="s">
        <v>37</v>
      </c>
      <c r="L292" s="3" t="s">
        <v>36</v>
      </c>
      <c r="M292" s="3" t="s">
        <v>35</v>
      </c>
      <c r="N292" s="3" t="s">
        <v>19</v>
      </c>
      <c r="O292" s="3" t="s">
        <v>19</v>
      </c>
      <c r="P292" s="3" t="s">
        <v>19</v>
      </c>
      <c r="Q292" s="3" t="s">
        <v>34</v>
      </c>
      <c r="R292" s="3" t="s">
        <v>34</v>
      </c>
    </row>
    <row r="293" spans="4:18" ht="13.5">
      <c r="D293" s="3" t="s">
        <v>16</v>
      </c>
      <c r="E293" s="3" t="s">
        <v>33</v>
      </c>
      <c r="F293" s="3" t="s">
        <v>10</v>
      </c>
      <c r="G293" s="3" t="s">
        <v>10</v>
      </c>
      <c r="H293" s="3" t="s">
        <v>10</v>
      </c>
      <c r="I293" s="3" t="s">
        <v>32</v>
      </c>
      <c r="J293" s="3" t="s">
        <v>31</v>
      </c>
      <c r="M293" s="3" t="s">
        <v>30</v>
      </c>
      <c r="N293" s="3" t="s">
        <v>20</v>
      </c>
      <c r="O293" s="3" t="s">
        <v>20</v>
      </c>
      <c r="P293" s="3" t="s">
        <v>29</v>
      </c>
      <c r="Q293" s="3" t="s">
        <v>28</v>
      </c>
      <c r="R293" s="3" t="s">
        <v>27</v>
      </c>
    </row>
    <row r="294" spans="9:18" ht="13.5">
      <c r="I294" s="3" t="s">
        <v>26</v>
      </c>
      <c r="J294" s="3" t="s">
        <v>26</v>
      </c>
      <c r="K294" s="3" t="s">
        <v>25</v>
      </c>
      <c r="L294" s="3" t="s">
        <v>24</v>
      </c>
      <c r="N294" s="3" t="s">
        <v>21</v>
      </c>
      <c r="O294" s="3" t="s">
        <v>21</v>
      </c>
      <c r="P294" s="3" t="s">
        <v>23</v>
      </c>
      <c r="Q294" s="3" t="s">
        <v>18</v>
      </c>
      <c r="R294" s="3" t="s">
        <v>18</v>
      </c>
    </row>
    <row r="295" spans="1:18" ht="13.5">
      <c r="A295" s="8">
        <v>2</v>
      </c>
      <c r="B295" s="8">
        <v>8</v>
      </c>
      <c r="C295" s="8">
        <v>2005</v>
      </c>
      <c r="D295" s="9">
        <v>0</v>
      </c>
      <c r="E295" s="4">
        <f aca="true" t="shared" si="14" ref="E295:E324">IF((F295+G295)/2-10&lt;=0,0,(F295+G295)/2-10)</f>
        <v>0</v>
      </c>
      <c r="F295" s="9">
        <v>12.69</v>
      </c>
      <c r="G295" s="9">
        <v>-0.3</v>
      </c>
      <c r="H295" s="9">
        <v>-1.833</v>
      </c>
      <c r="I295" s="9">
        <v>5.465</v>
      </c>
      <c r="J295" s="9">
        <v>8.81</v>
      </c>
      <c r="K295" s="9">
        <v>6.943</v>
      </c>
      <c r="L295" s="9">
        <v>1.088</v>
      </c>
      <c r="M295" s="9">
        <v>89.495</v>
      </c>
      <c r="N295" s="9">
        <v>18.75</v>
      </c>
      <c r="O295" s="9">
        <v>7.1506</v>
      </c>
      <c r="P295" s="9">
        <v>171.61</v>
      </c>
      <c r="Q295" s="9">
        <v>34.828</v>
      </c>
      <c r="R295" s="9">
        <v>40.366</v>
      </c>
    </row>
    <row r="296" spans="1:18" ht="13.5">
      <c r="A296" s="8">
        <v>3</v>
      </c>
      <c r="B296" s="8">
        <v>8</v>
      </c>
      <c r="C296" s="8">
        <v>2005</v>
      </c>
      <c r="D296" s="9">
        <v>0</v>
      </c>
      <c r="E296" s="4">
        <f t="shared" si="14"/>
        <v>0</v>
      </c>
      <c r="F296" s="9">
        <v>16.29</v>
      </c>
      <c r="G296" s="9">
        <v>0.572</v>
      </c>
      <c r="H296" s="9">
        <v>-1.368</v>
      </c>
      <c r="I296" s="9">
        <v>5.519</v>
      </c>
      <c r="J296" s="9">
        <v>8.41</v>
      </c>
      <c r="K296" s="9">
        <v>10.06</v>
      </c>
      <c r="L296" s="9">
        <v>2.199</v>
      </c>
      <c r="M296" s="9">
        <v>75.298</v>
      </c>
      <c r="N296" s="9">
        <v>23.46</v>
      </c>
      <c r="O296" s="9">
        <v>8.7182</v>
      </c>
      <c r="P296" s="9">
        <v>209.24</v>
      </c>
      <c r="Q296" s="9">
        <v>33.004</v>
      </c>
      <c r="R296" s="9">
        <v>37.123</v>
      </c>
    </row>
    <row r="297" spans="1:18" ht="13.5">
      <c r="A297" s="8">
        <v>4</v>
      </c>
      <c r="B297" s="8">
        <v>8</v>
      </c>
      <c r="C297" s="8">
        <v>2005</v>
      </c>
      <c r="D297" s="9">
        <v>0</v>
      </c>
      <c r="E297" s="4">
        <f t="shared" si="14"/>
        <v>0</v>
      </c>
      <c r="F297" s="9">
        <v>14.4</v>
      </c>
      <c r="G297" s="9">
        <v>2.14</v>
      </c>
      <c r="H297" s="9">
        <v>-0.95</v>
      </c>
      <c r="I297" s="9">
        <v>5.756</v>
      </c>
      <c r="J297" s="9">
        <v>8.21</v>
      </c>
      <c r="K297" s="9">
        <v>10.4</v>
      </c>
      <c r="L297" s="9">
        <v>2.152</v>
      </c>
      <c r="M297" s="9">
        <v>72.181</v>
      </c>
      <c r="N297" s="9">
        <v>31.98</v>
      </c>
      <c r="O297" s="9">
        <v>14.062</v>
      </c>
      <c r="P297" s="9">
        <v>337.5</v>
      </c>
      <c r="Q297" s="9">
        <v>31.779</v>
      </c>
      <c r="R297" s="9">
        <v>35.031</v>
      </c>
    </row>
    <row r="298" spans="1:18" ht="13.5">
      <c r="A298" s="8">
        <v>5</v>
      </c>
      <c r="B298" s="8">
        <v>8</v>
      </c>
      <c r="C298" s="8">
        <v>2005</v>
      </c>
      <c r="D298" s="9">
        <v>0</v>
      </c>
      <c r="E298" s="4">
        <f t="shared" si="14"/>
        <v>0.20700000000000074</v>
      </c>
      <c r="F298" s="9">
        <v>14.59</v>
      </c>
      <c r="G298" s="9">
        <v>5.824</v>
      </c>
      <c r="H298" s="9">
        <v>-0.538</v>
      </c>
      <c r="I298" s="9">
        <v>5.757</v>
      </c>
      <c r="J298" s="9">
        <v>8.28</v>
      </c>
      <c r="K298" s="9">
        <v>10.44</v>
      </c>
      <c r="L298" s="9">
        <v>2.046</v>
      </c>
      <c r="M298" s="9">
        <v>69.335</v>
      </c>
      <c r="N298" s="9">
        <v>30.54</v>
      </c>
      <c r="O298" s="9">
        <v>10.136</v>
      </c>
      <c r="P298" s="9">
        <v>243.26</v>
      </c>
      <c r="Q298" s="9">
        <v>31.017</v>
      </c>
      <c r="R298" s="9">
        <v>33.715</v>
      </c>
    </row>
    <row r="299" spans="1:18" ht="13.5">
      <c r="A299" s="8">
        <v>6</v>
      </c>
      <c r="B299" s="8">
        <v>8</v>
      </c>
      <c r="C299" s="8">
        <v>2005</v>
      </c>
      <c r="D299" s="9">
        <v>0</v>
      </c>
      <c r="E299" s="4">
        <f t="shared" si="14"/>
        <v>0</v>
      </c>
      <c r="F299" s="9">
        <v>13.26</v>
      </c>
      <c r="G299" s="9">
        <v>1.453</v>
      </c>
      <c r="H299" s="9">
        <v>-0.81</v>
      </c>
      <c r="I299" s="9">
        <v>5.632</v>
      </c>
      <c r="J299" s="9">
        <v>8.21</v>
      </c>
      <c r="K299" s="9">
        <v>9.98</v>
      </c>
      <c r="L299" s="9">
        <v>1.365</v>
      </c>
      <c r="M299" s="9">
        <v>78.322</v>
      </c>
      <c r="N299" s="9">
        <v>32.4</v>
      </c>
      <c r="O299" s="9">
        <v>11.457</v>
      </c>
      <c r="P299" s="9">
        <v>274.96</v>
      </c>
      <c r="Q299" s="9">
        <v>30.525</v>
      </c>
      <c r="R299" s="9">
        <v>32.892</v>
      </c>
    </row>
    <row r="300" spans="1:18" ht="13.5">
      <c r="A300" s="8">
        <v>7</v>
      </c>
      <c r="B300" s="8">
        <v>8</v>
      </c>
      <c r="C300" s="8">
        <v>2005</v>
      </c>
      <c r="D300" s="9">
        <v>0.4</v>
      </c>
      <c r="E300" s="4">
        <f t="shared" si="14"/>
        <v>0</v>
      </c>
      <c r="F300" s="9">
        <v>12.56</v>
      </c>
      <c r="G300" s="9">
        <v>1.858</v>
      </c>
      <c r="H300" s="9">
        <v>-0.753</v>
      </c>
      <c r="I300" s="9">
        <v>6.96</v>
      </c>
      <c r="J300" s="9">
        <v>8.2</v>
      </c>
      <c r="K300" s="9">
        <v>4.344</v>
      </c>
      <c r="L300" s="9">
        <v>0.763</v>
      </c>
      <c r="M300" s="9">
        <v>87.108</v>
      </c>
      <c r="N300" s="9">
        <v>24.69</v>
      </c>
      <c r="O300" s="9">
        <v>11.293</v>
      </c>
      <c r="P300" s="9">
        <v>271.04</v>
      </c>
      <c r="Q300" s="9">
        <v>30.11</v>
      </c>
      <c r="R300" s="9">
        <v>32.37</v>
      </c>
    </row>
    <row r="301" spans="1:18" ht="13.5">
      <c r="A301" s="8">
        <v>8</v>
      </c>
      <c r="B301" s="8">
        <v>8</v>
      </c>
      <c r="C301" s="8">
        <v>2005</v>
      </c>
      <c r="D301" s="9">
        <v>0</v>
      </c>
      <c r="E301" s="4">
        <f t="shared" si="14"/>
        <v>2.5</v>
      </c>
      <c r="F301" s="9">
        <v>16.34</v>
      </c>
      <c r="G301" s="9">
        <v>8.66</v>
      </c>
      <c r="H301" s="9">
        <v>7.41</v>
      </c>
      <c r="I301" s="9">
        <v>9.26</v>
      </c>
      <c r="J301" s="9">
        <v>9.09</v>
      </c>
      <c r="K301" s="9">
        <v>7.07</v>
      </c>
      <c r="L301" s="9">
        <v>1.314</v>
      </c>
      <c r="M301" s="9">
        <v>89.071</v>
      </c>
      <c r="N301" s="9">
        <v>34.02</v>
      </c>
      <c r="O301" s="9">
        <v>9.5861</v>
      </c>
      <c r="P301" s="9">
        <v>230.07</v>
      </c>
      <c r="Q301" s="9">
        <v>29.805</v>
      </c>
      <c r="R301" s="9">
        <v>31.955</v>
      </c>
    </row>
    <row r="302" spans="1:18" ht="13.5">
      <c r="A302" s="8">
        <v>9</v>
      </c>
      <c r="B302" s="8">
        <v>8</v>
      </c>
      <c r="C302" s="8">
        <v>2005</v>
      </c>
      <c r="D302" s="9">
        <v>7.6</v>
      </c>
      <c r="E302" s="4">
        <f t="shared" si="14"/>
        <v>0</v>
      </c>
      <c r="F302" s="9">
        <v>13.51</v>
      </c>
      <c r="G302" s="9">
        <v>6.231</v>
      </c>
      <c r="H302" s="9">
        <v>3.327</v>
      </c>
      <c r="I302" s="9">
        <v>8.36</v>
      </c>
      <c r="J302" s="9">
        <v>9.44</v>
      </c>
      <c r="K302" s="9">
        <v>6.669</v>
      </c>
      <c r="L302" s="9">
        <v>0.843</v>
      </c>
      <c r="M302" s="9">
        <v>80.499</v>
      </c>
      <c r="N302" s="9">
        <v>35.97</v>
      </c>
      <c r="O302" s="9">
        <v>11.679</v>
      </c>
      <c r="P302" s="9">
        <v>280.29</v>
      </c>
      <c r="Q302" s="9">
        <v>30.016</v>
      </c>
      <c r="R302" s="9">
        <v>31.957</v>
      </c>
    </row>
    <row r="303" spans="1:18" ht="13.5">
      <c r="A303" s="8">
        <v>10</v>
      </c>
      <c r="B303" s="8">
        <v>8</v>
      </c>
      <c r="C303" s="8">
        <v>2005</v>
      </c>
      <c r="D303" s="9">
        <v>0</v>
      </c>
      <c r="E303" s="4">
        <f t="shared" si="14"/>
        <v>0</v>
      </c>
      <c r="F303" s="9">
        <v>13.74</v>
      </c>
      <c r="G303" s="9">
        <v>0.945</v>
      </c>
      <c r="H303" s="9">
        <v>-0.836</v>
      </c>
      <c r="I303" s="9">
        <v>6.309</v>
      </c>
      <c r="J303" s="9">
        <v>9.21</v>
      </c>
      <c r="K303" s="9">
        <v>11.1</v>
      </c>
      <c r="L303" s="9">
        <v>1.593</v>
      </c>
      <c r="M303" s="9">
        <v>84.906</v>
      </c>
      <c r="N303" s="9">
        <v>17.61</v>
      </c>
      <c r="O303" s="9">
        <v>7.372</v>
      </c>
      <c r="P303" s="9">
        <v>176.93</v>
      </c>
      <c r="Q303" s="9">
        <v>32.353</v>
      </c>
      <c r="R303" s="9">
        <v>36.362</v>
      </c>
    </row>
    <row r="304" spans="1:18" ht="13.5">
      <c r="A304" s="8">
        <v>11</v>
      </c>
      <c r="B304" s="8">
        <v>8</v>
      </c>
      <c r="C304" s="8">
        <v>2005</v>
      </c>
      <c r="D304" s="9">
        <v>1.2</v>
      </c>
      <c r="E304" s="4">
        <f t="shared" si="14"/>
        <v>0</v>
      </c>
      <c r="F304" s="9">
        <v>13.65</v>
      </c>
      <c r="G304" s="9">
        <v>-0.296</v>
      </c>
      <c r="H304" s="9">
        <v>-2.052</v>
      </c>
      <c r="I304" s="9">
        <v>5.338</v>
      </c>
      <c r="J304" s="9">
        <v>8.56</v>
      </c>
      <c r="K304" s="9">
        <v>6.845</v>
      </c>
      <c r="L304" s="9">
        <v>1.773</v>
      </c>
      <c r="M304" s="9">
        <v>77.98</v>
      </c>
      <c r="N304" s="9">
        <v>47.73</v>
      </c>
      <c r="O304" s="9">
        <v>13.588</v>
      </c>
      <c r="P304" s="9">
        <v>326.11</v>
      </c>
      <c r="Q304" s="9">
        <v>31.221</v>
      </c>
      <c r="R304" s="9">
        <v>34.464</v>
      </c>
    </row>
    <row r="305" spans="1:18" ht="13.5">
      <c r="A305" s="8">
        <v>12</v>
      </c>
      <c r="B305" s="8">
        <v>8</v>
      </c>
      <c r="C305" s="8">
        <v>2005</v>
      </c>
      <c r="D305" s="9">
        <v>0.2</v>
      </c>
      <c r="E305" s="4">
        <f t="shared" si="14"/>
        <v>1.7300000000000004</v>
      </c>
      <c r="F305" s="9">
        <v>15.4</v>
      </c>
      <c r="G305" s="9">
        <v>8.06</v>
      </c>
      <c r="H305" s="9">
        <v>6.626</v>
      </c>
      <c r="I305" s="9">
        <v>8.62</v>
      </c>
      <c r="J305" s="9">
        <v>9.05</v>
      </c>
      <c r="K305" s="9">
        <v>10.75</v>
      </c>
      <c r="L305" s="9">
        <v>2.488</v>
      </c>
      <c r="M305" s="9">
        <v>70.03</v>
      </c>
      <c r="N305" s="9">
        <v>49.62</v>
      </c>
      <c r="O305" s="9">
        <v>18.032</v>
      </c>
      <c r="P305" s="9">
        <v>432.77</v>
      </c>
      <c r="Q305" s="9">
        <v>30.605</v>
      </c>
      <c r="R305" s="9">
        <v>33.261</v>
      </c>
    </row>
    <row r="306" spans="1:18" ht="13.5">
      <c r="A306" s="8">
        <v>13</v>
      </c>
      <c r="B306" s="8">
        <v>8</v>
      </c>
      <c r="C306" s="8">
        <v>2005</v>
      </c>
      <c r="D306" s="9">
        <v>0</v>
      </c>
      <c r="E306" s="4">
        <f t="shared" si="14"/>
        <v>0.41499999999999915</v>
      </c>
      <c r="F306" s="9">
        <v>13.78</v>
      </c>
      <c r="G306" s="9">
        <v>7.05</v>
      </c>
      <c r="H306" s="9">
        <v>1.55</v>
      </c>
      <c r="I306" s="9">
        <v>7.32</v>
      </c>
      <c r="J306" s="9">
        <v>9.21</v>
      </c>
      <c r="K306" s="9">
        <v>11.67</v>
      </c>
      <c r="L306" s="9">
        <v>2.534</v>
      </c>
      <c r="M306" s="9">
        <v>55.713</v>
      </c>
      <c r="N306" s="9">
        <v>51.69</v>
      </c>
      <c r="O306" s="9">
        <v>25.173</v>
      </c>
      <c r="P306" s="9">
        <v>604.15</v>
      </c>
      <c r="Q306" s="9">
        <v>30.085</v>
      </c>
      <c r="R306" s="9">
        <v>32.205</v>
      </c>
    </row>
    <row r="307" spans="1:18" ht="13.5">
      <c r="A307" s="8">
        <v>14</v>
      </c>
      <c r="B307" s="8">
        <v>8</v>
      </c>
      <c r="C307" s="8">
        <v>2005</v>
      </c>
      <c r="D307" s="9">
        <v>0.6</v>
      </c>
      <c r="E307" s="4">
        <f t="shared" si="14"/>
        <v>0.24600000000000044</v>
      </c>
      <c r="F307" s="9">
        <v>14.91</v>
      </c>
      <c r="G307" s="9">
        <v>5.582</v>
      </c>
      <c r="H307" s="9">
        <v>1.873</v>
      </c>
      <c r="I307" s="9">
        <v>6.948</v>
      </c>
      <c r="J307" s="9">
        <v>9.04</v>
      </c>
      <c r="K307" s="9">
        <v>7.95</v>
      </c>
      <c r="L307" s="9">
        <v>1.237</v>
      </c>
      <c r="M307" s="9">
        <v>73.864</v>
      </c>
      <c r="N307" s="9">
        <v>70.4</v>
      </c>
      <c r="O307" s="9">
        <v>17.33</v>
      </c>
      <c r="P307" s="9">
        <v>415.93</v>
      </c>
      <c r="Q307" s="9">
        <v>29.709</v>
      </c>
      <c r="R307" s="9">
        <v>31.459</v>
      </c>
    </row>
    <row r="308" spans="1:18" ht="13.5">
      <c r="A308" s="8">
        <v>15</v>
      </c>
      <c r="B308" s="8">
        <v>8</v>
      </c>
      <c r="C308" s="8">
        <v>2005</v>
      </c>
      <c r="D308" s="9">
        <v>0</v>
      </c>
      <c r="E308" s="4">
        <f t="shared" si="14"/>
        <v>0</v>
      </c>
      <c r="F308" s="9">
        <v>12.18</v>
      </c>
      <c r="G308" s="9">
        <v>-1.134</v>
      </c>
      <c r="H308" s="9">
        <v>-3.312</v>
      </c>
      <c r="I308" s="9">
        <v>4.324</v>
      </c>
      <c r="J308" s="9">
        <v>8.18</v>
      </c>
      <c r="K308" s="9">
        <v>11.85</v>
      </c>
      <c r="L308" s="9">
        <v>1.963</v>
      </c>
      <c r="M308" s="9">
        <v>72.885</v>
      </c>
      <c r="N308" s="9">
        <v>23.94</v>
      </c>
      <c r="O308" s="9">
        <v>9.2815</v>
      </c>
      <c r="P308" s="9">
        <v>222.76</v>
      </c>
      <c r="Q308" s="9">
        <v>29.545</v>
      </c>
      <c r="R308" s="9">
        <v>31.117</v>
      </c>
    </row>
    <row r="309" spans="1:18" ht="13.5">
      <c r="A309" s="8">
        <v>16</v>
      </c>
      <c r="B309" s="8">
        <v>8</v>
      </c>
      <c r="C309" s="8">
        <v>2005</v>
      </c>
      <c r="D309" s="9">
        <v>0</v>
      </c>
      <c r="E309" s="4">
        <f t="shared" si="14"/>
        <v>0</v>
      </c>
      <c r="F309" s="9">
        <v>17.65</v>
      </c>
      <c r="G309" s="9">
        <v>0.493</v>
      </c>
      <c r="H309" s="9">
        <v>-1.38</v>
      </c>
      <c r="I309" s="9">
        <v>5.593</v>
      </c>
      <c r="J309" s="9">
        <v>7.93</v>
      </c>
      <c r="K309" s="9">
        <v>10.73</v>
      </c>
      <c r="L309" s="9">
        <v>3.496</v>
      </c>
      <c r="M309" s="9">
        <v>56.079</v>
      </c>
      <c r="N309" s="9">
        <v>65.22</v>
      </c>
      <c r="O309" s="9">
        <v>25.08</v>
      </c>
      <c r="P309" s="9">
        <v>601.92</v>
      </c>
      <c r="Q309" s="9">
        <v>29.177</v>
      </c>
      <c r="R309" s="9">
        <v>30.704</v>
      </c>
    </row>
    <row r="310" spans="1:18" ht="13.5">
      <c r="A310" s="8">
        <v>17</v>
      </c>
      <c r="B310" s="8">
        <v>8</v>
      </c>
      <c r="C310" s="8">
        <v>2005</v>
      </c>
      <c r="D310" s="9">
        <v>0</v>
      </c>
      <c r="E310" s="4">
        <f t="shared" si="14"/>
        <v>1.9849999999999994</v>
      </c>
      <c r="F310" s="9">
        <v>14.23</v>
      </c>
      <c r="G310" s="9">
        <v>9.74</v>
      </c>
      <c r="H310" s="9">
        <v>6.426</v>
      </c>
      <c r="I310" s="9">
        <v>7.97</v>
      </c>
      <c r="J310" s="9">
        <v>8.62</v>
      </c>
      <c r="K310" s="9">
        <v>3.565</v>
      </c>
      <c r="L310" s="9">
        <v>1.623</v>
      </c>
      <c r="M310" s="9">
        <v>70.108</v>
      </c>
      <c r="N310" s="9">
        <v>46.95</v>
      </c>
      <c r="O310" s="9">
        <v>15.204</v>
      </c>
      <c r="P310" s="9">
        <v>364.9</v>
      </c>
      <c r="Q310" s="9">
        <v>28.689</v>
      </c>
      <c r="R310" s="9">
        <v>30.155</v>
      </c>
    </row>
    <row r="311" spans="1:18" ht="13.5">
      <c r="A311" s="8">
        <v>18</v>
      </c>
      <c r="B311" s="8">
        <v>8</v>
      </c>
      <c r="C311" s="8">
        <v>2005</v>
      </c>
      <c r="D311" s="9">
        <v>0</v>
      </c>
      <c r="E311" s="4">
        <f t="shared" si="14"/>
        <v>0</v>
      </c>
      <c r="F311" s="9">
        <v>13.9</v>
      </c>
      <c r="G311" s="9">
        <v>1.871</v>
      </c>
      <c r="H311" s="9">
        <v>-0.297</v>
      </c>
      <c r="I311" s="9">
        <v>6.858</v>
      </c>
      <c r="J311" s="9">
        <v>8.79</v>
      </c>
      <c r="K311" s="9">
        <v>7.5</v>
      </c>
      <c r="L311" s="9">
        <v>1.365</v>
      </c>
      <c r="M311" s="9">
        <v>88.054</v>
      </c>
      <c r="N311" s="9">
        <v>26.22</v>
      </c>
      <c r="O311" s="9">
        <v>9.1427</v>
      </c>
      <c r="P311" s="9">
        <v>219.43</v>
      </c>
      <c r="Q311" s="9">
        <v>28.446</v>
      </c>
      <c r="R311" s="9">
        <v>29.79</v>
      </c>
    </row>
    <row r="312" spans="1:18" ht="13.5">
      <c r="A312" s="8">
        <v>19</v>
      </c>
      <c r="B312" s="8">
        <v>8</v>
      </c>
      <c r="C312" s="8">
        <v>2005</v>
      </c>
      <c r="D312" s="9">
        <v>0</v>
      </c>
      <c r="E312" s="4">
        <f t="shared" si="14"/>
        <v>0.4634999999999998</v>
      </c>
      <c r="F312" s="9">
        <v>17.61</v>
      </c>
      <c r="G312" s="9">
        <v>3.317</v>
      </c>
      <c r="H312" s="9">
        <v>0.547</v>
      </c>
      <c r="I312" s="9">
        <v>7.29</v>
      </c>
      <c r="J312" s="9">
        <v>8.67</v>
      </c>
      <c r="K312" s="9">
        <v>11.86</v>
      </c>
      <c r="L312" s="9">
        <v>3.541</v>
      </c>
      <c r="M312" s="9">
        <v>63.19</v>
      </c>
      <c r="N312" s="9">
        <v>54.72</v>
      </c>
      <c r="O312" s="9">
        <v>22.378</v>
      </c>
      <c r="P312" s="9">
        <v>537.07</v>
      </c>
      <c r="Q312" s="9">
        <v>28.017</v>
      </c>
      <c r="R312" s="9">
        <v>29.421</v>
      </c>
    </row>
    <row r="313" spans="1:18" ht="13.5">
      <c r="A313" s="8">
        <v>20</v>
      </c>
      <c r="B313" s="8">
        <v>8</v>
      </c>
      <c r="C313" s="8">
        <v>2005</v>
      </c>
      <c r="D313" s="9">
        <v>0</v>
      </c>
      <c r="E313" s="4">
        <f t="shared" si="14"/>
        <v>3.8150000000000013</v>
      </c>
      <c r="F313" s="9">
        <v>17.07</v>
      </c>
      <c r="G313" s="9">
        <v>10.56</v>
      </c>
      <c r="H313" s="9">
        <v>6.87</v>
      </c>
      <c r="I313" s="9">
        <v>8.25</v>
      </c>
      <c r="J313" s="9">
        <v>9.14</v>
      </c>
      <c r="K313" s="9">
        <v>11.41</v>
      </c>
      <c r="L313" s="9">
        <v>3.566</v>
      </c>
      <c r="M313" s="9">
        <v>49.779</v>
      </c>
      <c r="N313" s="9">
        <v>62.1</v>
      </c>
      <c r="O313" s="9">
        <v>31.479</v>
      </c>
      <c r="P313" s="9">
        <v>755.49</v>
      </c>
      <c r="Q313" s="9">
        <v>27.301</v>
      </c>
      <c r="R313" s="9">
        <v>28.738</v>
      </c>
    </row>
    <row r="314" spans="1:18" ht="13.5">
      <c r="A314" s="8">
        <v>21</v>
      </c>
      <c r="B314" s="8">
        <v>8</v>
      </c>
      <c r="C314" s="8">
        <v>2005</v>
      </c>
      <c r="D314" s="9">
        <v>0</v>
      </c>
      <c r="E314" s="4">
        <f t="shared" si="14"/>
        <v>3.4849999999999994</v>
      </c>
      <c r="F314" s="9">
        <v>17.61</v>
      </c>
      <c r="G314" s="9">
        <v>9.36</v>
      </c>
      <c r="H314" s="9">
        <v>5.158</v>
      </c>
      <c r="I314" s="9">
        <v>7.84</v>
      </c>
      <c r="J314" s="9">
        <v>9.32</v>
      </c>
      <c r="K314" s="9">
        <v>11.53</v>
      </c>
      <c r="L314" s="9">
        <v>3.413</v>
      </c>
      <c r="M314" s="9">
        <v>54.1</v>
      </c>
      <c r="N314" s="9">
        <v>52.32</v>
      </c>
      <c r="O314" s="9">
        <v>25.442</v>
      </c>
      <c r="P314" s="9">
        <v>610.61</v>
      </c>
      <c r="Q314" s="9">
        <v>26.34</v>
      </c>
      <c r="R314" s="9">
        <v>28</v>
      </c>
    </row>
    <row r="315" spans="1:18" ht="13.5">
      <c r="A315" s="8">
        <v>22</v>
      </c>
      <c r="B315" s="8">
        <v>8</v>
      </c>
      <c r="C315" s="8">
        <v>2005</v>
      </c>
      <c r="D315" s="9">
        <v>0.4</v>
      </c>
      <c r="E315" s="4">
        <f t="shared" si="14"/>
        <v>3.3599999999999994</v>
      </c>
      <c r="F315" s="9">
        <v>15.45</v>
      </c>
      <c r="G315" s="9">
        <v>11.27</v>
      </c>
      <c r="H315" s="9">
        <v>7.22</v>
      </c>
      <c r="I315" s="9">
        <v>9.15</v>
      </c>
      <c r="J315" s="9">
        <v>9.68</v>
      </c>
      <c r="K315" s="9">
        <v>8.89</v>
      </c>
      <c r="L315" s="9">
        <v>1.892</v>
      </c>
      <c r="M315" s="9">
        <v>68.632</v>
      </c>
      <c r="N315" s="9">
        <v>52.29</v>
      </c>
      <c r="O315" s="9">
        <v>20.02</v>
      </c>
      <c r="P315" s="9">
        <v>480.49</v>
      </c>
      <c r="Q315" s="9">
        <v>25.408</v>
      </c>
      <c r="R315" s="9">
        <v>27.318</v>
      </c>
    </row>
    <row r="316" spans="1:18" ht="13.5">
      <c r="A316" s="8">
        <v>23</v>
      </c>
      <c r="B316" s="8">
        <v>8</v>
      </c>
      <c r="C316" s="8">
        <v>2005</v>
      </c>
      <c r="D316" s="9">
        <v>2.2</v>
      </c>
      <c r="E316" s="4">
        <f t="shared" si="14"/>
        <v>3.3850000000000016</v>
      </c>
      <c r="F316" s="9">
        <v>15.71</v>
      </c>
      <c r="G316" s="9">
        <v>11.06</v>
      </c>
      <c r="H316" s="9">
        <v>9.45</v>
      </c>
      <c r="I316" s="9">
        <v>10.18</v>
      </c>
      <c r="J316" s="9">
        <v>10.13</v>
      </c>
      <c r="K316" s="9">
        <v>8.92</v>
      </c>
      <c r="L316" s="9">
        <v>1.582</v>
      </c>
      <c r="M316" s="9">
        <v>77.103</v>
      </c>
      <c r="N316" s="9">
        <v>37.23</v>
      </c>
      <c r="O316" s="9">
        <v>16.011</v>
      </c>
      <c r="P316" s="9">
        <v>384.26</v>
      </c>
      <c r="Q316" s="9">
        <v>24.923</v>
      </c>
      <c r="R316" s="9">
        <v>26.835</v>
      </c>
    </row>
    <row r="317" spans="1:18" ht="13.5">
      <c r="A317" s="8">
        <v>24</v>
      </c>
      <c r="B317" s="8">
        <v>8</v>
      </c>
      <c r="C317" s="8">
        <v>2005</v>
      </c>
      <c r="D317" s="9">
        <v>0</v>
      </c>
      <c r="E317" s="4">
        <f t="shared" si="14"/>
        <v>2.6950000000000003</v>
      </c>
      <c r="F317" s="9">
        <v>15.77</v>
      </c>
      <c r="G317" s="9">
        <v>9.62</v>
      </c>
      <c r="H317" s="9">
        <v>7.06</v>
      </c>
      <c r="I317" s="9">
        <v>10.24</v>
      </c>
      <c r="J317" s="9">
        <v>10.51</v>
      </c>
      <c r="K317" s="9">
        <v>11.31</v>
      </c>
      <c r="L317" s="9">
        <v>1.96</v>
      </c>
      <c r="M317" s="9">
        <v>78.409</v>
      </c>
      <c r="N317" s="9">
        <v>37.41</v>
      </c>
      <c r="O317" s="9">
        <v>13.093</v>
      </c>
      <c r="P317" s="9">
        <v>314.23</v>
      </c>
      <c r="Q317" s="9">
        <v>24.405</v>
      </c>
      <c r="R317" s="9">
        <v>26.383</v>
      </c>
    </row>
    <row r="318" spans="1:18" ht="13.5">
      <c r="A318" s="8">
        <v>25</v>
      </c>
      <c r="B318" s="8">
        <v>8</v>
      </c>
      <c r="C318" s="8">
        <v>2005</v>
      </c>
      <c r="D318" s="9">
        <v>0</v>
      </c>
      <c r="E318" s="4">
        <f t="shared" si="14"/>
        <v>0</v>
      </c>
      <c r="F318" s="9">
        <v>13.64</v>
      </c>
      <c r="G318" s="9">
        <v>2.229</v>
      </c>
      <c r="H318" s="9">
        <v>0.402</v>
      </c>
      <c r="I318" s="9">
        <v>8.12</v>
      </c>
      <c r="J318" s="9">
        <v>10.36</v>
      </c>
      <c r="K318" s="9">
        <v>12.36</v>
      </c>
      <c r="L318" s="9">
        <v>1.312</v>
      </c>
      <c r="M318" s="9">
        <v>75.213</v>
      </c>
      <c r="N318" s="9">
        <v>54.03</v>
      </c>
      <c r="O318" s="9">
        <v>17.306</v>
      </c>
      <c r="P318" s="9">
        <v>415.34</v>
      </c>
      <c r="Q318" s="9">
        <v>23.901</v>
      </c>
      <c r="R318" s="9">
        <v>25.769</v>
      </c>
    </row>
    <row r="319" spans="1:18" ht="13.5">
      <c r="A319" s="8">
        <v>26</v>
      </c>
      <c r="B319" s="8">
        <v>8</v>
      </c>
      <c r="C319" s="8">
        <v>2005</v>
      </c>
      <c r="D319" s="9">
        <v>0</v>
      </c>
      <c r="E319" s="4">
        <f t="shared" si="14"/>
        <v>0</v>
      </c>
      <c r="F319" s="9">
        <v>16.06</v>
      </c>
      <c r="G319" s="9">
        <v>0.068</v>
      </c>
      <c r="H319" s="9">
        <v>-1.104</v>
      </c>
      <c r="I319" s="9">
        <v>7.35</v>
      </c>
      <c r="J319" s="9">
        <v>9.98</v>
      </c>
      <c r="K319" s="9">
        <v>13.56</v>
      </c>
      <c r="L319" s="9">
        <v>2.383</v>
      </c>
      <c r="M319" s="9">
        <v>77.579</v>
      </c>
      <c r="N319" s="9">
        <v>31.77</v>
      </c>
      <c r="O319" s="9">
        <v>9.1192</v>
      </c>
      <c r="P319" s="9">
        <v>218.86</v>
      </c>
      <c r="Q319" s="9">
        <v>23.413</v>
      </c>
      <c r="R319" s="9">
        <v>25.351</v>
      </c>
    </row>
    <row r="320" spans="1:18" ht="13.5">
      <c r="A320" s="8">
        <v>27</v>
      </c>
      <c r="B320" s="8">
        <v>8</v>
      </c>
      <c r="C320" s="8">
        <v>2005</v>
      </c>
      <c r="D320" s="9">
        <v>0</v>
      </c>
      <c r="E320" s="4">
        <f t="shared" si="14"/>
        <v>0</v>
      </c>
      <c r="F320" s="9">
        <v>10.13</v>
      </c>
      <c r="G320" s="9">
        <v>1.655</v>
      </c>
      <c r="H320" s="9">
        <v>-0.224</v>
      </c>
      <c r="I320" s="9">
        <v>7.37</v>
      </c>
      <c r="J320" s="9">
        <v>9.74</v>
      </c>
      <c r="K320" s="9">
        <v>11.47</v>
      </c>
      <c r="L320" s="9">
        <v>1.639</v>
      </c>
      <c r="M320" s="9">
        <v>74.816</v>
      </c>
      <c r="N320" s="9">
        <v>57.33</v>
      </c>
      <c r="O320" s="9">
        <v>20.629</v>
      </c>
      <c r="P320" s="9">
        <v>495.1</v>
      </c>
      <c r="Q320" s="9">
        <v>22.856</v>
      </c>
      <c r="R320" s="9">
        <v>25.021</v>
      </c>
    </row>
    <row r="321" spans="1:18" ht="13.5">
      <c r="A321" s="8">
        <v>28</v>
      </c>
      <c r="B321" s="8">
        <v>8</v>
      </c>
      <c r="C321" s="8">
        <v>2005</v>
      </c>
      <c r="D321" s="9">
        <v>0</v>
      </c>
      <c r="E321" s="4">
        <f t="shared" si="14"/>
        <v>0</v>
      </c>
      <c r="F321" s="9">
        <v>16.02</v>
      </c>
      <c r="G321" s="9">
        <v>-1.332</v>
      </c>
      <c r="H321" s="9">
        <v>-3.091</v>
      </c>
      <c r="I321" s="9">
        <v>5.394</v>
      </c>
      <c r="J321" s="9">
        <v>8.81</v>
      </c>
      <c r="K321" s="9">
        <v>14.04</v>
      </c>
      <c r="L321" s="9">
        <v>2.395</v>
      </c>
      <c r="M321" s="9">
        <v>75.639</v>
      </c>
      <c r="N321" s="9">
        <v>29.94</v>
      </c>
      <c r="O321" s="9">
        <v>10.838</v>
      </c>
      <c r="P321" s="9">
        <v>260.11</v>
      </c>
      <c r="Q321" s="9">
        <v>22.404</v>
      </c>
      <c r="R321" s="9">
        <v>24.523</v>
      </c>
    </row>
    <row r="322" spans="1:18" ht="13.5">
      <c r="A322" s="8">
        <v>29</v>
      </c>
      <c r="B322" s="8">
        <v>8</v>
      </c>
      <c r="C322" s="8">
        <v>2005</v>
      </c>
      <c r="D322" s="9">
        <v>0</v>
      </c>
      <c r="E322" s="4">
        <f t="shared" si="14"/>
        <v>0</v>
      </c>
      <c r="F322" s="9">
        <v>17.11</v>
      </c>
      <c r="G322" s="9">
        <v>1.526</v>
      </c>
      <c r="H322" s="9">
        <v>0.069</v>
      </c>
      <c r="I322" s="9">
        <v>7.51</v>
      </c>
      <c r="J322" s="9">
        <v>9.15</v>
      </c>
      <c r="K322" s="9">
        <v>13.9</v>
      </c>
      <c r="L322" s="9">
        <v>2.177</v>
      </c>
      <c r="M322" s="9">
        <v>82.056</v>
      </c>
      <c r="N322" s="9">
        <v>21.45</v>
      </c>
      <c r="O322" s="9">
        <v>6.8308</v>
      </c>
      <c r="P322" s="9">
        <v>163.94</v>
      </c>
      <c r="Q322" s="9">
        <v>21.888</v>
      </c>
      <c r="R322" s="9">
        <v>24.107</v>
      </c>
    </row>
    <row r="323" spans="1:18" ht="13.5">
      <c r="A323" s="8">
        <v>30</v>
      </c>
      <c r="B323" s="8">
        <v>8</v>
      </c>
      <c r="C323" s="8">
        <v>2005</v>
      </c>
      <c r="D323" s="9">
        <v>0</v>
      </c>
      <c r="E323" s="4">
        <f t="shared" si="14"/>
        <v>0.3949999999999996</v>
      </c>
      <c r="F323" s="9">
        <v>18.08</v>
      </c>
      <c r="G323" s="9">
        <v>2.71</v>
      </c>
      <c r="H323" s="9">
        <v>0.605</v>
      </c>
      <c r="I323" s="9">
        <v>7.37</v>
      </c>
      <c r="J323" s="9">
        <v>9.39</v>
      </c>
      <c r="K323" s="9">
        <v>14.22</v>
      </c>
      <c r="L323" s="9">
        <v>3.171</v>
      </c>
      <c r="M323" s="9">
        <v>69.9</v>
      </c>
      <c r="N323" s="9">
        <v>33.75</v>
      </c>
      <c r="O323" s="9">
        <v>10.939</v>
      </c>
      <c r="P323" s="9">
        <v>262.54</v>
      </c>
      <c r="Q323" s="9">
        <v>21.376</v>
      </c>
      <c r="R323" s="9">
        <v>23.679</v>
      </c>
    </row>
    <row r="324" spans="1:18" ht="13.5">
      <c r="A324" s="8">
        <v>31</v>
      </c>
      <c r="B324" s="8">
        <v>8</v>
      </c>
      <c r="C324" s="8">
        <v>2005</v>
      </c>
      <c r="D324" s="9">
        <v>0</v>
      </c>
      <c r="E324" s="4">
        <f t="shared" si="14"/>
        <v>4.27</v>
      </c>
      <c r="F324" s="9">
        <v>19.25</v>
      </c>
      <c r="G324" s="9">
        <v>9.29</v>
      </c>
      <c r="H324" s="9">
        <v>5.542</v>
      </c>
      <c r="I324" s="9">
        <v>8.99</v>
      </c>
      <c r="J324" s="9">
        <v>9.88</v>
      </c>
      <c r="K324" s="9">
        <v>14.71</v>
      </c>
      <c r="L324" s="9">
        <v>3.869</v>
      </c>
      <c r="M324" s="9">
        <v>62.828</v>
      </c>
      <c r="N324" s="9">
        <v>45.99</v>
      </c>
      <c r="O324" s="9">
        <v>24.179</v>
      </c>
      <c r="P324" s="9">
        <v>580.29</v>
      </c>
      <c r="Q324" s="9">
        <v>20.78</v>
      </c>
      <c r="R324" s="9">
        <v>23.165</v>
      </c>
    </row>
    <row r="325" spans="4:18" ht="13.5"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</row>
    <row r="326" spans="1:18" ht="13.5">
      <c r="A326" s="2" t="s">
        <v>1</v>
      </c>
      <c r="B326" s="2"/>
      <c r="C326" s="2"/>
      <c r="D326" s="2"/>
      <c r="E326" s="2"/>
      <c r="F326" s="2">
        <f aca="true" t="shared" si="15" ref="F326:M326">AVERAGE(F294:F324)</f>
        <v>15.08633333333333</v>
      </c>
      <c r="G326" s="2">
        <f t="shared" si="15"/>
        <v>4.3360666666666665</v>
      </c>
      <c r="H326" s="2">
        <f t="shared" si="15"/>
        <v>1.719566666666667</v>
      </c>
      <c r="I326" s="2">
        <f t="shared" si="15"/>
        <v>7.234766666666668</v>
      </c>
      <c r="J326" s="2">
        <f t="shared" si="15"/>
        <v>9.066666666666666</v>
      </c>
      <c r="K326" s="2">
        <f t="shared" si="15"/>
        <v>10.201533333333332</v>
      </c>
      <c r="L326" s="2">
        <f t="shared" si="15"/>
        <v>2.0914</v>
      </c>
      <c r="M326" s="2">
        <f t="shared" si="15"/>
        <v>73.33906666666667</v>
      </c>
      <c r="N326" s="2"/>
      <c r="O326" s="2">
        <f>AVERAGE(O294:O324)</f>
        <v>15.084969999999998</v>
      </c>
      <c r="P326" s="2">
        <f>AVERAGE(P294:P324)</f>
        <v>362.04</v>
      </c>
      <c r="Q326" s="2">
        <f>AVERAGE(Q294:Q324)</f>
        <v>27.797533333333334</v>
      </c>
      <c r="R326" s="2">
        <f>AVERAGE(R294:R324)</f>
        <v>30.107866666666666</v>
      </c>
    </row>
    <row r="327" spans="1:16" ht="13.5">
      <c r="A327" s="2" t="s">
        <v>2</v>
      </c>
      <c r="B327" s="2"/>
      <c r="C327" s="2"/>
      <c r="D327" s="2">
        <f>SUM(D294:D324)</f>
        <v>12.599999999999998</v>
      </c>
      <c r="E327" s="2">
        <f>SUM(E294:E324)</f>
        <v>28.9515</v>
      </c>
      <c r="F327" s="2"/>
      <c r="G327" s="2"/>
      <c r="H327" s="2"/>
      <c r="I327" s="2"/>
      <c r="J327" s="2"/>
      <c r="K327" s="2">
        <f>SUM(K294:K324)</f>
        <v>306.04599999999994</v>
      </c>
      <c r="L327" s="2">
        <f>SUM(L294:L324)</f>
        <v>62.742000000000004</v>
      </c>
      <c r="M327" s="2"/>
      <c r="N327" s="2"/>
      <c r="P327" s="2">
        <f>SUM(P294:P324)</f>
        <v>10861.2</v>
      </c>
    </row>
    <row r="328" spans="1:18" ht="13.5">
      <c r="A328" s="2" t="s">
        <v>3</v>
      </c>
      <c r="B328" s="2"/>
      <c r="C328" s="2"/>
      <c r="D328" s="2"/>
      <c r="E328" s="2"/>
      <c r="F328" s="2">
        <f>MAX(F294:F324)</f>
        <v>19.25</v>
      </c>
      <c r="G328" s="2"/>
      <c r="H328" s="2"/>
      <c r="I328" s="2"/>
      <c r="J328" s="2"/>
      <c r="K328" s="2"/>
      <c r="M328" s="2"/>
      <c r="N328" s="2">
        <f>MAX(N294:N324)</f>
        <v>70.4</v>
      </c>
      <c r="Q328" s="2">
        <f>MAX(Q294:Q324)</f>
        <v>34.828</v>
      </c>
      <c r="R328" s="2">
        <f>MAX(R294:R324)</f>
        <v>40.366</v>
      </c>
    </row>
    <row r="329" spans="1:18" ht="13.5">
      <c r="A329" s="2" t="s">
        <v>4</v>
      </c>
      <c r="B329" s="2"/>
      <c r="C329" s="2"/>
      <c r="D329" s="2"/>
      <c r="E329" s="2"/>
      <c r="F329" s="2"/>
      <c r="G329" s="2">
        <f>MIN(G294:G324)</f>
        <v>-1.332</v>
      </c>
      <c r="H329" s="2">
        <f>MIN(H294:H324)</f>
        <v>-3.312</v>
      </c>
      <c r="I329" s="2"/>
      <c r="J329" s="2"/>
      <c r="K329" s="2"/>
      <c r="M329" s="2"/>
      <c r="N329" s="2"/>
      <c r="Q329" s="2">
        <f>MIN(Q294:Q324)</f>
        <v>20.78</v>
      </c>
      <c r="R329" s="2">
        <f>MIN(R294:R324)</f>
        <v>23.165</v>
      </c>
    </row>
    <row r="330" spans="1:17" ht="13.5">
      <c r="A330" s="2" t="s">
        <v>5</v>
      </c>
      <c r="B330" s="2"/>
      <c r="C330" s="2"/>
      <c r="D330" s="2">
        <f>SUM(F326+G326)/2</f>
        <v>9.711199999999998</v>
      </c>
      <c r="E330" s="2"/>
      <c r="F330" s="9"/>
      <c r="G330" s="2"/>
      <c r="H330" s="2"/>
      <c r="I330" s="2"/>
      <c r="J330" s="2"/>
      <c r="K330" s="9"/>
      <c r="M330" s="2"/>
      <c r="N330" s="2"/>
      <c r="Q330" s="4"/>
    </row>
    <row r="331" spans="1:12" ht="13.5">
      <c r="A331" s="1" t="s">
        <v>43</v>
      </c>
      <c r="K331" s="9"/>
      <c r="L331" s="9"/>
    </row>
    <row r="332" spans="1:18" ht="13.5">
      <c r="A332" s="3" t="s">
        <v>0</v>
      </c>
      <c r="B332" s="3" t="s">
        <v>6</v>
      </c>
      <c r="C332" s="3" t="s">
        <v>7</v>
      </c>
      <c r="D332" s="3" t="s">
        <v>14</v>
      </c>
      <c r="E332" s="3" t="s">
        <v>12</v>
      </c>
      <c r="F332" s="3" t="s">
        <v>11</v>
      </c>
      <c r="G332" s="3" t="s">
        <v>8</v>
      </c>
      <c r="H332" s="3" t="s">
        <v>8</v>
      </c>
      <c r="I332" s="3" t="s">
        <v>39</v>
      </c>
      <c r="J332" s="3" t="s">
        <v>39</v>
      </c>
      <c r="K332" s="3" t="s">
        <v>41</v>
      </c>
      <c r="L332" s="3" t="s">
        <v>40</v>
      </c>
      <c r="M332" s="3" t="s">
        <v>17</v>
      </c>
      <c r="N332" s="3" t="s">
        <v>11</v>
      </c>
      <c r="O332" s="3" t="s">
        <v>22</v>
      </c>
      <c r="P332" s="3" t="s">
        <v>35</v>
      </c>
      <c r="Q332" s="3" t="s">
        <v>39</v>
      </c>
      <c r="R332" s="3" t="s">
        <v>39</v>
      </c>
    </row>
    <row r="333" spans="4:18" ht="13.5">
      <c r="D333" s="3" t="s">
        <v>15</v>
      </c>
      <c r="E333" s="3" t="s">
        <v>13</v>
      </c>
      <c r="F333" s="3" t="s">
        <v>9</v>
      </c>
      <c r="G333" s="3" t="s">
        <v>9</v>
      </c>
      <c r="H333" s="3" t="s">
        <v>38</v>
      </c>
      <c r="I333" s="3" t="s">
        <v>10</v>
      </c>
      <c r="J333" s="3" t="s">
        <v>10</v>
      </c>
      <c r="K333" s="3" t="s">
        <v>37</v>
      </c>
      <c r="L333" s="3" t="s">
        <v>36</v>
      </c>
      <c r="M333" s="3" t="s">
        <v>35</v>
      </c>
      <c r="N333" s="3" t="s">
        <v>19</v>
      </c>
      <c r="O333" s="3" t="s">
        <v>19</v>
      </c>
      <c r="P333" s="3" t="s">
        <v>19</v>
      </c>
      <c r="Q333" s="3" t="s">
        <v>34</v>
      </c>
      <c r="R333" s="3" t="s">
        <v>34</v>
      </c>
    </row>
    <row r="334" spans="4:18" ht="13.5">
      <c r="D334" s="3" t="s">
        <v>16</v>
      </c>
      <c r="E334" s="3" t="s">
        <v>33</v>
      </c>
      <c r="F334" s="3" t="s">
        <v>10</v>
      </c>
      <c r="G334" s="3" t="s">
        <v>10</v>
      </c>
      <c r="H334" s="3" t="s">
        <v>10</v>
      </c>
      <c r="I334" s="3" t="s">
        <v>32</v>
      </c>
      <c r="J334" s="3" t="s">
        <v>31</v>
      </c>
      <c r="M334" s="3" t="s">
        <v>30</v>
      </c>
      <c r="N334" s="3" t="s">
        <v>20</v>
      </c>
      <c r="O334" s="3" t="s">
        <v>20</v>
      </c>
      <c r="P334" s="3" t="s">
        <v>29</v>
      </c>
      <c r="Q334" s="3" t="s">
        <v>28</v>
      </c>
      <c r="R334" s="3" t="s">
        <v>27</v>
      </c>
    </row>
    <row r="335" spans="9:18" ht="13.5">
      <c r="I335" s="3" t="s">
        <v>26</v>
      </c>
      <c r="J335" s="3" t="s">
        <v>26</v>
      </c>
      <c r="K335" s="3" t="s">
        <v>25</v>
      </c>
      <c r="L335" s="3" t="s">
        <v>24</v>
      </c>
      <c r="N335" s="3" t="s">
        <v>21</v>
      </c>
      <c r="O335" s="3" t="s">
        <v>21</v>
      </c>
      <c r="P335" s="3" t="s">
        <v>23</v>
      </c>
      <c r="Q335" s="3" t="s">
        <v>18</v>
      </c>
      <c r="R335" s="3" t="s">
        <v>18</v>
      </c>
    </row>
    <row r="336" spans="1:18" ht="13.5">
      <c r="A336" s="8">
        <v>2</v>
      </c>
      <c r="B336" s="8">
        <v>9</v>
      </c>
      <c r="C336" s="8">
        <v>2005</v>
      </c>
      <c r="D336" s="9">
        <v>0</v>
      </c>
      <c r="E336" s="4">
        <f aca="true" t="shared" si="16" ref="E336:E364">IF((F336+G336)/2-10&lt;=0,0,(F336+G336)/2-10)</f>
        <v>6.800000000000001</v>
      </c>
      <c r="F336" s="9">
        <v>21.41</v>
      </c>
      <c r="G336" s="9">
        <v>12.19</v>
      </c>
      <c r="H336" s="9">
        <v>9.03</v>
      </c>
      <c r="I336" s="9">
        <v>10.11</v>
      </c>
      <c r="J336" s="9">
        <v>10.59</v>
      </c>
      <c r="K336" s="9">
        <v>14.27</v>
      </c>
      <c r="L336" s="9">
        <v>4.268</v>
      </c>
      <c r="M336" s="9">
        <v>54.081</v>
      </c>
      <c r="N336" s="9">
        <v>65.22</v>
      </c>
      <c r="O336" s="9">
        <v>23.561</v>
      </c>
      <c r="P336" s="9">
        <v>565.47</v>
      </c>
      <c r="Q336" s="9">
        <v>19.019</v>
      </c>
      <c r="R336" s="9">
        <v>21.746</v>
      </c>
    </row>
    <row r="337" spans="1:18" ht="13.5">
      <c r="A337" s="8">
        <v>3</v>
      </c>
      <c r="B337" s="8">
        <v>9</v>
      </c>
      <c r="C337" s="8">
        <v>2005</v>
      </c>
      <c r="D337" s="9">
        <v>1</v>
      </c>
      <c r="E337" s="4">
        <f t="shared" si="16"/>
        <v>0</v>
      </c>
      <c r="F337" s="9">
        <v>12.54</v>
      </c>
      <c r="G337" s="9">
        <v>1.299</v>
      </c>
      <c r="H337" s="9">
        <v>0.374</v>
      </c>
      <c r="I337" s="9">
        <v>9.12</v>
      </c>
      <c r="J337" s="9">
        <v>10.56</v>
      </c>
      <c r="K337" s="9">
        <v>4.375</v>
      </c>
      <c r="L337" s="9">
        <v>0.929</v>
      </c>
      <c r="M337" s="9">
        <v>91.729</v>
      </c>
      <c r="N337" s="9">
        <v>31.38</v>
      </c>
      <c r="O337" s="9">
        <v>8.3355</v>
      </c>
      <c r="P337" s="9">
        <v>200.05</v>
      </c>
      <c r="Q337" s="9">
        <v>18.65</v>
      </c>
      <c r="R337" s="9">
        <v>21.466</v>
      </c>
    </row>
    <row r="338" spans="1:18" ht="13.5">
      <c r="A338" s="8">
        <v>4</v>
      </c>
      <c r="B338" s="8">
        <v>9</v>
      </c>
      <c r="C338" s="8">
        <v>2005</v>
      </c>
      <c r="D338" s="9">
        <v>0.2</v>
      </c>
      <c r="E338" s="4">
        <f t="shared" si="16"/>
        <v>0.49650000000000105</v>
      </c>
      <c r="F338" s="9">
        <v>17.78</v>
      </c>
      <c r="G338" s="9">
        <v>3.213</v>
      </c>
      <c r="H338" s="9">
        <v>0.885</v>
      </c>
      <c r="I338" s="9">
        <v>8.82</v>
      </c>
      <c r="J338" s="9">
        <v>10.05</v>
      </c>
      <c r="K338" s="9">
        <v>12.83</v>
      </c>
      <c r="L338" s="9">
        <v>2.943</v>
      </c>
      <c r="M338" s="9">
        <v>65.174</v>
      </c>
      <c r="N338" s="9">
        <v>57.54</v>
      </c>
      <c r="O338" s="9">
        <v>23.668</v>
      </c>
      <c r="P338" s="9">
        <v>568.02</v>
      </c>
      <c r="Q338" s="9">
        <v>18.553</v>
      </c>
      <c r="R338" s="9">
        <v>21.447</v>
      </c>
    </row>
    <row r="339" spans="1:18" ht="13.5">
      <c r="A339" s="8">
        <v>5</v>
      </c>
      <c r="B339" s="8">
        <v>9</v>
      </c>
      <c r="C339" s="8">
        <v>2005</v>
      </c>
      <c r="D339" s="9">
        <v>0</v>
      </c>
      <c r="E339" s="4">
        <f t="shared" si="16"/>
        <v>3.835000000000001</v>
      </c>
      <c r="F339" s="9">
        <v>15.26</v>
      </c>
      <c r="G339" s="9">
        <v>12.41</v>
      </c>
      <c r="H339" s="9">
        <v>10.06</v>
      </c>
      <c r="I339" s="9">
        <v>10.42</v>
      </c>
      <c r="J339" s="9">
        <v>10.75</v>
      </c>
      <c r="K339" s="9">
        <v>3.853</v>
      </c>
      <c r="L339" s="9">
        <v>2.315</v>
      </c>
      <c r="M339" s="9">
        <v>64.998</v>
      </c>
      <c r="N339" s="9">
        <v>43.47</v>
      </c>
      <c r="O339" s="9">
        <v>18.355</v>
      </c>
      <c r="P339" s="9">
        <v>440.51</v>
      </c>
      <c r="Q339" s="9">
        <v>18.143</v>
      </c>
      <c r="R339" s="9">
        <v>21.234</v>
      </c>
    </row>
    <row r="340" spans="1:18" ht="13.5">
      <c r="A340" s="8">
        <v>6</v>
      </c>
      <c r="B340" s="8">
        <v>9</v>
      </c>
      <c r="C340" s="8">
        <v>2005</v>
      </c>
      <c r="D340" s="9">
        <v>0</v>
      </c>
      <c r="E340" s="4">
        <f t="shared" si="16"/>
        <v>5.335000000000001</v>
      </c>
      <c r="F340" s="9">
        <v>18.18</v>
      </c>
      <c r="G340" s="9">
        <v>12.49</v>
      </c>
      <c r="H340" s="9">
        <v>9.55</v>
      </c>
      <c r="I340" s="9">
        <v>11.17</v>
      </c>
      <c r="J340" s="9">
        <v>10.84</v>
      </c>
      <c r="K340" s="9">
        <v>11.05</v>
      </c>
      <c r="L340" s="9">
        <v>2.703</v>
      </c>
      <c r="M340" s="9">
        <v>66.362</v>
      </c>
      <c r="N340" s="9">
        <v>44.58</v>
      </c>
      <c r="O340" s="9">
        <v>21.826</v>
      </c>
      <c r="P340" s="9">
        <v>523.83</v>
      </c>
      <c r="Q340" s="9">
        <v>17.759</v>
      </c>
      <c r="R340" s="9">
        <v>20.908</v>
      </c>
    </row>
    <row r="341" spans="1:18" ht="13.5">
      <c r="A341" s="8">
        <v>7</v>
      </c>
      <c r="B341" s="8">
        <v>9</v>
      </c>
      <c r="C341" s="8">
        <v>2005</v>
      </c>
      <c r="D341" s="9">
        <v>0</v>
      </c>
      <c r="E341" s="4">
        <f t="shared" si="16"/>
        <v>6.074999999999999</v>
      </c>
      <c r="F341" s="9">
        <v>18.22</v>
      </c>
      <c r="G341" s="9">
        <v>13.93</v>
      </c>
      <c r="H341" s="9">
        <v>10.73</v>
      </c>
      <c r="I341" s="9">
        <v>11.69</v>
      </c>
      <c r="J341" s="9">
        <v>11.43</v>
      </c>
      <c r="K341" s="9">
        <v>9.45</v>
      </c>
      <c r="L341" s="9">
        <v>2.137</v>
      </c>
      <c r="M341" s="9">
        <v>69.496</v>
      </c>
      <c r="N341" s="9">
        <v>53.07</v>
      </c>
      <c r="O341" s="9">
        <v>22.792</v>
      </c>
      <c r="P341" s="9">
        <v>547.01</v>
      </c>
      <c r="Q341" s="9">
        <v>17.263</v>
      </c>
      <c r="R341" s="9">
        <v>20.542</v>
      </c>
    </row>
    <row r="342" spans="1:18" ht="13.5">
      <c r="A342" s="8">
        <v>8</v>
      </c>
      <c r="B342" s="8">
        <v>9</v>
      </c>
      <c r="C342" s="8">
        <v>2005</v>
      </c>
      <c r="D342" s="9">
        <v>0</v>
      </c>
      <c r="E342" s="4">
        <f t="shared" si="16"/>
        <v>0</v>
      </c>
      <c r="F342" s="9">
        <v>13.77</v>
      </c>
      <c r="G342" s="9">
        <v>4.243</v>
      </c>
      <c r="H342" s="9">
        <v>2.642</v>
      </c>
      <c r="I342" s="9">
        <v>10.38</v>
      </c>
      <c r="J342" s="9">
        <v>11.31</v>
      </c>
      <c r="K342" s="9">
        <v>8.02</v>
      </c>
      <c r="L342" s="9">
        <v>0.593</v>
      </c>
      <c r="M342" s="9">
        <v>93.271</v>
      </c>
      <c r="N342" s="9">
        <v>38.19</v>
      </c>
      <c r="O342" s="9">
        <v>13.247</v>
      </c>
      <c r="P342" s="9">
        <v>317.93</v>
      </c>
      <c r="Q342" s="9">
        <v>16.953</v>
      </c>
      <c r="R342" s="9">
        <v>19.82</v>
      </c>
    </row>
    <row r="343" spans="1:18" ht="13.5">
      <c r="A343" s="8">
        <v>9</v>
      </c>
      <c r="B343" s="8">
        <v>9</v>
      </c>
      <c r="C343" s="8">
        <v>2005</v>
      </c>
      <c r="D343" s="9">
        <v>0</v>
      </c>
      <c r="E343" s="4">
        <f t="shared" si="16"/>
        <v>0</v>
      </c>
      <c r="F343" s="9">
        <v>14.26</v>
      </c>
      <c r="G343" s="9">
        <v>5.656</v>
      </c>
      <c r="H343" s="9">
        <v>4.701</v>
      </c>
      <c r="I343" s="9">
        <v>10.35</v>
      </c>
      <c r="J343" s="9">
        <v>11.08</v>
      </c>
      <c r="K343" s="9">
        <v>12.03</v>
      </c>
      <c r="L343" s="9">
        <v>1.243</v>
      </c>
      <c r="M343" s="9">
        <v>89.383</v>
      </c>
      <c r="N343" s="9">
        <v>21.33</v>
      </c>
      <c r="O343" s="9">
        <v>6.7282</v>
      </c>
      <c r="P343" s="9">
        <v>161.48</v>
      </c>
      <c r="Q343" s="9">
        <v>16.805</v>
      </c>
      <c r="R343" s="9">
        <v>18.868</v>
      </c>
    </row>
    <row r="344" spans="1:18" ht="13.5">
      <c r="A344" s="8">
        <v>10</v>
      </c>
      <c r="B344" s="8">
        <v>9</v>
      </c>
      <c r="C344" s="8">
        <v>2005</v>
      </c>
      <c r="D344" s="9">
        <v>0</v>
      </c>
      <c r="E344" s="4">
        <f t="shared" si="16"/>
        <v>0.4145000000000003</v>
      </c>
      <c r="F344" s="9">
        <v>17.02</v>
      </c>
      <c r="G344" s="9">
        <v>3.809</v>
      </c>
      <c r="H344" s="9">
        <v>5.743</v>
      </c>
      <c r="I344" s="9">
        <v>10.27</v>
      </c>
      <c r="J344" s="9">
        <v>11.26</v>
      </c>
      <c r="K344" s="9">
        <v>16.34</v>
      </c>
      <c r="L344" s="9">
        <v>2.188</v>
      </c>
      <c r="M344" s="9">
        <v>85.028</v>
      </c>
      <c r="N344" s="9">
        <v>30.21</v>
      </c>
      <c r="O344" s="9">
        <v>8.7636</v>
      </c>
      <c r="P344" s="9">
        <v>210.33</v>
      </c>
      <c r="Q344" s="9">
        <v>16.595</v>
      </c>
      <c r="R344" s="9">
        <v>21.027</v>
      </c>
    </row>
    <row r="345" spans="1:18" ht="13.5">
      <c r="A345" s="8">
        <v>11</v>
      </c>
      <c r="B345" s="8">
        <v>9</v>
      </c>
      <c r="C345" s="8">
        <v>2005</v>
      </c>
      <c r="D345" s="9">
        <v>0</v>
      </c>
      <c r="E345" s="4">
        <f t="shared" si="16"/>
        <v>0</v>
      </c>
      <c r="F345" s="9">
        <v>17.65</v>
      </c>
      <c r="G345" s="9">
        <v>2.342</v>
      </c>
      <c r="H345" s="9">
        <v>0.159</v>
      </c>
      <c r="I345" s="9">
        <v>8.38</v>
      </c>
      <c r="J345" s="9">
        <v>10.88</v>
      </c>
      <c r="K345" s="9">
        <v>17.03</v>
      </c>
      <c r="L345" s="9">
        <v>3.074</v>
      </c>
      <c r="M345" s="9">
        <v>71.216</v>
      </c>
      <c r="N345" s="9">
        <v>31.38</v>
      </c>
      <c r="O345" s="9">
        <v>11.927</v>
      </c>
      <c r="P345" s="9">
        <v>286.24</v>
      </c>
      <c r="Q345" s="9">
        <v>16.22</v>
      </c>
      <c r="R345" s="9">
        <v>20.826</v>
      </c>
    </row>
    <row r="346" spans="1:18" ht="13.5">
      <c r="A346" s="8">
        <v>12</v>
      </c>
      <c r="B346" s="8">
        <v>9</v>
      </c>
      <c r="C346" s="8">
        <v>2005</v>
      </c>
      <c r="D346" s="9">
        <v>0</v>
      </c>
      <c r="E346" s="4">
        <f t="shared" si="16"/>
        <v>4.449999999999999</v>
      </c>
      <c r="F346" s="9">
        <v>19.04</v>
      </c>
      <c r="G346" s="9">
        <v>9.86</v>
      </c>
      <c r="H346" s="9">
        <v>4.986</v>
      </c>
      <c r="I346" s="9">
        <v>10.24</v>
      </c>
      <c r="J346" s="9">
        <v>11.13</v>
      </c>
      <c r="K346" s="9">
        <v>16</v>
      </c>
      <c r="L346" s="9">
        <v>3.227</v>
      </c>
      <c r="M346" s="9">
        <v>60.893</v>
      </c>
      <c r="N346" s="9">
        <v>40.38</v>
      </c>
      <c r="O346" s="9">
        <v>14.41</v>
      </c>
      <c r="P346" s="9">
        <v>345.85</v>
      </c>
      <c r="Q346" s="9">
        <v>15.83</v>
      </c>
      <c r="R346" s="9">
        <v>19.208</v>
      </c>
    </row>
    <row r="347" spans="1:18" ht="13.5">
      <c r="A347" s="8">
        <v>13</v>
      </c>
      <c r="B347" s="8">
        <v>9</v>
      </c>
      <c r="C347" s="8">
        <v>2005</v>
      </c>
      <c r="D347" s="9">
        <v>0</v>
      </c>
      <c r="E347" s="4">
        <f t="shared" si="16"/>
        <v>0</v>
      </c>
      <c r="F347" s="9">
        <v>15.34</v>
      </c>
      <c r="G347" s="9">
        <v>3.997</v>
      </c>
      <c r="H347" s="9">
        <v>3.526</v>
      </c>
      <c r="I347" s="9">
        <v>10.39</v>
      </c>
      <c r="J347" s="9">
        <v>11.37</v>
      </c>
      <c r="K347" s="9">
        <v>15.48</v>
      </c>
      <c r="L347" s="9">
        <v>1.316</v>
      </c>
      <c r="M347" s="9">
        <v>90.717</v>
      </c>
      <c r="N347" s="9">
        <v>22.62</v>
      </c>
      <c r="O347" s="9">
        <v>8.4031</v>
      </c>
      <c r="P347" s="9">
        <v>201.67</v>
      </c>
      <c r="Q347" s="9">
        <v>15.41</v>
      </c>
      <c r="R347" s="9">
        <v>18.977</v>
      </c>
    </row>
    <row r="348" spans="1:18" ht="13.5">
      <c r="A348" s="8">
        <v>14</v>
      </c>
      <c r="B348" s="8">
        <v>9</v>
      </c>
      <c r="C348" s="8">
        <v>2005</v>
      </c>
      <c r="D348" s="9">
        <v>0</v>
      </c>
      <c r="E348" s="4">
        <f t="shared" si="16"/>
        <v>2.375</v>
      </c>
      <c r="F348" s="9">
        <v>18.96</v>
      </c>
      <c r="G348" s="9">
        <v>5.79</v>
      </c>
      <c r="H348" s="9">
        <v>4.491</v>
      </c>
      <c r="I348" s="9">
        <v>10.81</v>
      </c>
      <c r="J348" s="9">
        <v>11.43</v>
      </c>
      <c r="K348" s="9">
        <v>13.5</v>
      </c>
      <c r="L348" s="9">
        <v>2.263</v>
      </c>
      <c r="M348" s="9">
        <v>83.538</v>
      </c>
      <c r="N348" s="9">
        <v>23.94</v>
      </c>
      <c r="O348" s="9">
        <v>7.6684</v>
      </c>
      <c r="P348" s="9">
        <v>184.04</v>
      </c>
      <c r="Q348" s="9">
        <v>15.052</v>
      </c>
      <c r="R348" s="9">
        <v>18.795</v>
      </c>
    </row>
    <row r="349" spans="1:18" ht="13.5">
      <c r="A349" s="8">
        <v>15</v>
      </c>
      <c r="B349" s="8">
        <v>9</v>
      </c>
      <c r="C349" s="8">
        <v>2005</v>
      </c>
      <c r="D349" s="9">
        <v>0.8</v>
      </c>
      <c r="E349" s="4">
        <f t="shared" si="16"/>
        <v>4.16</v>
      </c>
      <c r="F349" s="9">
        <v>17.62</v>
      </c>
      <c r="G349" s="9">
        <v>10.7</v>
      </c>
      <c r="H349" s="9">
        <v>6.848</v>
      </c>
      <c r="I349" s="9">
        <v>11.96</v>
      </c>
      <c r="J349" s="9">
        <v>11.92</v>
      </c>
      <c r="K349" s="9">
        <v>10.06</v>
      </c>
      <c r="L349" s="9">
        <v>2.344</v>
      </c>
      <c r="M349" s="9">
        <v>81.117</v>
      </c>
      <c r="N349" s="9">
        <v>44.07</v>
      </c>
      <c r="O349" s="9">
        <v>15.673</v>
      </c>
      <c r="P349" s="9">
        <v>376.16</v>
      </c>
      <c r="Q349" s="9">
        <v>14.79</v>
      </c>
      <c r="R349" s="9">
        <v>18.585</v>
      </c>
    </row>
    <row r="350" spans="1:18" ht="13.5">
      <c r="A350" s="8">
        <v>16</v>
      </c>
      <c r="B350" s="8">
        <v>9</v>
      </c>
      <c r="C350" s="8">
        <v>2005</v>
      </c>
      <c r="D350" s="9">
        <v>0</v>
      </c>
      <c r="E350" s="4">
        <f t="shared" si="16"/>
        <v>0.9225000000000012</v>
      </c>
      <c r="F350" s="9">
        <v>17.87</v>
      </c>
      <c r="G350" s="9">
        <v>3.975</v>
      </c>
      <c r="H350" s="9">
        <v>2.215</v>
      </c>
      <c r="I350" s="9">
        <v>10.31</v>
      </c>
      <c r="J350" s="9">
        <v>11.7</v>
      </c>
      <c r="K350" s="9">
        <v>15.84</v>
      </c>
      <c r="L350" s="9">
        <v>4.168</v>
      </c>
      <c r="M350" s="9">
        <v>55.636</v>
      </c>
      <c r="N350" s="9">
        <v>56.46</v>
      </c>
      <c r="O350" s="9">
        <v>23.486</v>
      </c>
      <c r="P350" s="9">
        <v>563.66</v>
      </c>
      <c r="Q350" s="9">
        <v>14.692</v>
      </c>
      <c r="R350" s="9">
        <v>18.385</v>
      </c>
    </row>
    <row r="351" spans="1:18" ht="13.5">
      <c r="A351" s="8">
        <v>17</v>
      </c>
      <c r="B351" s="8">
        <v>9</v>
      </c>
      <c r="C351" s="8">
        <v>2005</v>
      </c>
      <c r="D351" s="9">
        <v>2.2</v>
      </c>
      <c r="E351" s="4">
        <f t="shared" si="16"/>
        <v>4.58</v>
      </c>
      <c r="F351" s="9">
        <v>18.36</v>
      </c>
      <c r="G351" s="9">
        <v>10.8</v>
      </c>
      <c r="H351" s="9">
        <v>7</v>
      </c>
      <c r="I351" s="9">
        <v>10.37</v>
      </c>
      <c r="J351" s="9">
        <v>11.56</v>
      </c>
      <c r="K351" s="9">
        <v>15.45</v>
      </c>
      <c r="L351" s="9">
        <v>4.329</v>
      </c>
      <c r="M351" s="9">
        <v>44.582</v>
      </c>
      <c r="N351" s="9">
        <v>52.17</v>
      </c>
      <c r="O351" s="9">
        <v>28.521</v>
      </c>
      <c r="P351" s="9">
        <v>684.5</v>
      </c>
      <c r="Q351" s="9">
        <v>14.448</v>
      </c>
      <c r="R351" s="9">
        <v>17.93</v>
      </c>
    </row>
    <row r="352" spans="1:18" ht="13.5">
      <c r="A352" s="8">
        <v>18</v>
      </c>
      <c r="B352" s="8">
        <v>9</v>
      </c>
      <c r="C352" s="8">
        <v>2005</v>
      </c>
      <c r="D352" s="9">
        <v>15.4</v>
      </c>
      <c r="E352" s="4">
        <f t="shared" si="16"/>
        <v>0</v>
      </c>
      <c r="F352" s="9">
        <v>10.5</v>
      </c>
      <c r="G352" s="9">
        <v>7.21</v>
      </c>
      <c r="H352" s="9">
        <v>5.571</v>
      </c>
      <c r="I352" s="9">
        <v>9.89</v>
      </c>
      <c r="J352" s="9">
        <v>11.52</v>
      </c>
      <c r="K352" s="9">
        <v>5.736</v>
      </c>
      <c r="L352" s="9">
        <v>1.142</v>
      </c>
      <c r="M352" s="9">
        <v>81.482</v>
      </c>
      <c r="N352" s="9">
        <v>60.36</v>
      </c>
      <c r="O352" s="9">
        <v>18.848</v>
      </c>
      <c r="P352" s="9">
        <v>452.35</v>
      </c>
      <c r="Q352" s="9">
        <v>15.951</v>
      </c>
      <c r="R352" s="9">
        <v>19.816</v>
      </c>
    </row>
    <row r="353" spans="1:18" ht="13.5">
      <c r="A353" s="8">
        <v>19</v>
      </c>
      <c r="B353" s="8">
        <v>9</v>
      </c>
      <c r="C353" s="8">
        <v>2005</v>
      </c>
      <c r="D353" s="9">
        <v>0.8</v>
      </c>
      <c r="E353" s="4">
        <f t="shared" si="16"/>
        <v>0</v>
      </c>
      <c r="F353" s="9">
        <v>11.61</v>
      </c>
      <c r="G353" s="9">
        <v>1.602</v>
      </c>
      <c r="H353" s="9">
        <v>0.822</v>
      </c>
      <c r="I353" s="9">
        <v>8.22</v>
      </c>
      <c r="J353" s="9">
        <v>10.53</v>
      </c>
      <c r="K353" s="9">
        <v>8.89</v>
      </c>
      <c r="L353" s="9">
        <v>1.709</v>
      </c>
      <c r="M353" s="9">
        <v>67.02</v>
      </c>
      <c r="N353" s="9">
        <v>46.59</v>
      </c>
      <c r="O353" s="9">
        <v>18.827</v>
      </c>
      <c r="P353" s="9">
        <v>451.85</v>
      </c>
      <c r="Q353" s="9">
        <v>17.365</v>
      </c>
      <c r="R353" s="9">
        <v>19.841</v>
      </c>
    </row>
    <row r="354" spans="1:18" ht="13.5">
      <c r="A354" s="8">
        <v>20</v>
      </c>
      <c r="B354" s="8">
        <v>9</v>
      </c>
      <c r="C354" s="8">
        <v>2005</v>
      </c>
      <c r="D354" s="9">
        <v>0</v>
      </c>
      <c r="E354" s="4">
        <f t="shared" si="16"/>
        <v>0</v>
      </c>
      <c r="F354" s="9">
        <v>11.74</v>
      </c>
      <c r="G354" s="9">
        <v>1.615</v>
      </c>
      <c r="H354" s="9">
        <v>-1.351</v>
      </c>
      <c r="I354" s="9">
        <v>6.42</v>
      </c>
      <c r="J354" s="9">
        <v>9.57</v>
      </c>
      <c r="K354" s="9">
        <v>17.81</v>
      </c>
      <c r="L354" s="9">
        <v>2.798</v>
      </c>
      <c r="M354" s="9">
        <v>55.796</v>
      </c>
      <c r="N354" s="9">
        <v>41.52</v>
      </c>
      <c r="O354" s="9">
        <v>13.129</v>
      </c>
      <c r="P354" s="9">
        <v>315.09</v>
      </c>
      <c r="Q354" s="9">
        <v>16.983</v>
      </c>
      <c r="R354" s="9">
        <v>19.493</v>
      </c>
    </row>
    <row r="355" spans="1:18" ht="13.5">
      <c r="A355" s="8">
        <v>21</v>
      </c>
      <c r="B355" s="8">
        <v>9</v>
      </c>
      <c r="C355" s="8">
        <v>2005</v>
      </c>
      <c r="D355" s="9">
        <v>0</v>
      </c>
      <c r="E355" s="4">
        <f t="shared" si="16"/>
        <v>0</v>
      </c>
      <c r="F355" s="9">
        <v>15.24</v>
      </c>
      <c r="G355" s="9">
        <v>-1.002</v>
      </c>
      <c r="H355" s="9">
        <v>-2.017</v>
      </c>
      <c r="I355" s="9">
        <v>6.43</v>
      </c>
      <c r="J355" s="9">
        <v>9.33</v>
      </c>
      <c r="K355" s="9">
        <v>17.61</v>
      </c>
      <c r="L355" s="9">
        <v>3.099</v>
      </c>
      <c r="M355" s="9">
        <v>64.709</v>
      </c>
      <c r="N355" s="9">
        <v>32.34</v>
      </c>
      <c r="O355" s="9">
        <v>12.828</v>
      </c>
      <c r="P355" s="9">
        <v>307.87</v>
      </c>
      <c r="Q355" s="9">
        <v>16.58</v>
      </c>
      <c r="R355" s="9">
        <v>19.205</v>
      </c>
    </row>
    <row r="356" spans="1:18" ht="13.5">
      <c r="A356" s="8">
        <v>22</v>
      </c>
      <c r="B356" s="8">
        <v>9</v>
      </c>
      <c r="C356" s="8">
        <v>2005</v>
      </c>
      <c r="D356" s="9">
        <v>0</v>
      </c>
      <c r="E356" s="4">
        <f t="shared" si="16"/>
        <v>0</v>
      </c>
      <c r="F356" s="9">
        <v>16.96</v>
      </c>
      <c r="G356" s="9">
        <v>0</v>
      </c>
      <c r="H356" s="9">
        <v>-1.484</v>
      </c>
      <c r="I356" s="9">
        <v>7.54</v>
      </c>
      <c r="J356" s="9">
        <v>9.51</v>
      </c>
      <c r="K356" s="9">
        <v>12.36</v>
      </c>
      <c r="L356" s="9">
        <v>2.083</v>
      </c>
      <c r="M356" s="9">
        <v>72.803</v>
      </c>
      <c r="N356" s="9">
        <v>40.17</v>
      </c>
      <c r="O356" s="9">
        <v>12.28</v>
      </c>
      <c r="P356" s="9">
        <v>294.72</v>
      </c>
      <c r="Q356" s="9">
        <v>16.352</v>
      </c>
      <c r="R356" s="9">
        <v>19.048</v>
      </c>
    </row>
    <row r="357" spans="1:18" ht="13.5">
      <c r="A357" s="8">
        <v>23</v>
      </c>
      <c r="B357" s="8">
        <v>9</v>
      </c>
      <c r="C357" s="8">
        <v>2005</v>
      </c>
      <c r="D357" s="9">
        <v>0</v>
      </c>
      <c r="E357" s="4">
        <f t="shared" si="16"/>
        <v>0</v>
      </c>
      <c r="F357" s="9">
        <v>17.45</v>
      </c>
      <c r="G357" s="9">
        <v>-0.201</v>
      </c>
      <c r="H357" s="9">
        <v>-0.855</v>
      </c>
      <c r="I357" s="9">
        <v>7.41</v>
      </c>
      <c r="J357" s="9">
        <v>9.62</v>
      </c>
      <c r="K357" s="9">
        <v>18.9</v>
      </c>
      <c r="L357" s="9">
        <v>2.621</v>
      </c>
      <c r="M357" s="9">
        <v>76.42</v>
      </c>
      <c r="N357" s="9">
        <v>49.35</v>
      </c>
      <c r="O357" s="9">
        <v>11.644</v>
      </c>
      <c r="P357" s="9">
        <v>279.47</v>
      </c>
      <c r="Q357" s="9">
        <v>16.06</v>
      </c>
      <c r="R357" s="9">
        <v>19.026</v>
      </c>
    </row>
    <row r="358" spans="1:18" ht="13.5">
      <c r="A358" s="8">
        <v>24</v>
      </c>
      <c r="B358" s="8">
        <v>9</v>
      </c>
      <c r="C358" s="8">
        <v>2005</v>
      </c>
      <c r="D358" s="9">
        <v>0</v>
      </c>
      <c r="E358" s="4">
        <f t="shared" si="16"/>
        <v>0</v>
      </c>
      <c r="F358" s="9">
        <v>15.27</v>
      </c>
      <c r="G358" s="9">
        <v>0.236</v>
      </c>
      <c r="H358" s="9">
        <v>-0.754</v>
      </c>
      <c r="I358" s="9">
        <v>7.56</v>
      </c>
      <c r="J358" s="9">
        <v>9.82</v>
      </c>
      <c r="K358" s="9">
        <v>19.35</v>
      </c>
      <c r="L358" s="9">
        <v>2.13</v>
      </c>
      <c r="M358" s="9">
        <v>81.387</v>
      </c>
      <c r="N358" s="9">
        <v>23.13</v>
      </c>
      <c r="O358" s="9">
        <v>8.0702</v>
      </c>
      <c r="P358" s="9">
        <v>193.69</v>
      </c>
      <c r="Q358" s="9">
        <v>15.781</v>
      </c>
      <c r="R358" s="9">
        <v>18.919</v>
      </c>
    </row>
    <row r="359" spans="1:18" ht="13.5">
      <c r="A359" s="8">
        <v>25</v>
      </c>
      <c r="B359" s="8">
        <v>9</v>
      </c>
      <c r="C359" s="8">
        <v>2005</v>
      </c>
      <c r="D359" s="9">
        <v>0</v>
      </c>
      <c r="E359" s="4">
        <f t="shared" si="16"/>
        <v>2.5154999999999994</v>
      </c>
      <c r="F359" s="9">
        <v>21.56</v>
      </c>
      <c r="G359" s="9">
        <v>3.471</v>
      </c>
      <c r="H359" s="9">
        <v>2.84</v>
      </c>
      <c r="I359" s="9">
        <v>9.28</v>
      </c>
      <c r="J359" s="9">
        <v>10.23</v>
      </c>
      <c r="K359" s="9">
        <v>14.12</v>
      </c>
      <c r="L359" s="9">
        <v>3.501</v>
      </c>
      <c r="M359" s="9">
        <v>72.305</v>
      </c>
      <c r="N359" s="9">
        <v>51.42</v>
      </c>
      <c r="O359" s="9">
        <v>16.14</v>
      </c>
      <c r="P359" s="9">
        <v>387.35</v>
      </c>
      <c r="Q359" s="9">
        <v>15.557</v>
      </c>
      <c r="R359" s="9">
        <v>18.723</v>
      </c>
    </row>
    <row r="360" spans="1:18" ht="13.5">
      <c r="A360" s="8">
        <v>26</v>
      </c>
      <c r="B360" s="8">
        <v>9</v>
      </c>
      <c r="C360" s="8">
        <v>2005</v>
      </c>
      <c r="D360" s="9">
        <v>0</v>
      </c>
      <c r="E360" s="4">
        <f t="shared" si="16"/>
        <v>1.9949999999999992</v>
      </c>
      <c r="F360" s="9">
        <v>16.06</v>
      </c>
      <c r="G360" s="9">
        <v>7.93</v>
      </c>
      <c r="H360" s="9">
        <v>9.09</v>
      </c>
      <c r="I360" s="9">
        <v>10.89</v>
      </c>
      <c r="J360" s="9">
        <v>10.96</v>
      </c>
      <c r="K360" s="9">
        <v>9.36</v>
      </c>
      <c r="L360" s="9">
        <v>1.521</v>
      </c>
      <c r="M360" s="9">
        <v>86.617</v>
      </c>
      <c r="N360" s="9">
        <v>29.19</v>
      </c>
      <c r="O360" s="9">
        <v>7.0226</v>
      </c>
      <c r="P360" s="9">
        <v>168.54</v>
      </c>
      <c r="Q360" s="9">
        <v>15.354</v>
      </c>
      <c r="R360" s="9">
        <v>18.585</v>
      </c>
    </row>
    <row r="361" spans="1:18" ht="13.5">
      <c r="A361" s="8">
        <v>27</v>
      </c>
      <c r="B361" s="8">
        <v>9</v>
      </c>
      <c r="C361" s="8">
        <v>2005</v>
      </c>
      <c r="D361" s="9">
        <v>0</v>
      </c>
      <c r="E361" s="4">
        <f t="shared" si="16"/>
        <v>2.7749999999999986</v>
      </c>
      <c r="F361" s="9">
        <v>18.54</v>
      </c>
      <c r="G361" s="9">
        <v>7.01</v>
      </c>
      <c r="H361" s="9">
        <v>4.748</v>
      </c>
      <c r="I361" s="9">
        <v>11.49</v>
      </c>
      <c r="J361" s="9">
        <v>11.13</v>
      </c>
      <c r="K361" s="9">
        <v>12.05</v>
      </c>
      <c r="L361" s="9">
        <v>3.187</v>
      </c>
      <c r="M361" s="9">
        <v>71.543</v>
      </c>
      <c r="N361" s="9">
        <v>49.98</v>
      </c>
      <c r="O361" s="9">
        <v>22.159</v>
      </c>
      <c r="P361" s="9">
        <v>531.82</v>
      </c>
      <c r="Q361" s="9">
        <v>15.136</v>
      </c>
      <c r="R361" s="9">
        <v>18.378</v>
      </c>
    </row>
    <row r="362" spans="1:18" ht="13.5">
      <c r="A362" s="8">
        <v>28</v>
      </c>
      <c r="B362" s="8">
        <v>9</v>
      </c>
      <c r="C362" s="8">
        <v>2005</v>
      </c>
      <c r="D362" s="9">
        <v>0</v>
      </c>
      <c r="E362" s="4">
        <f t="shared" si="16"/>
        <v>3.9750000000000014</v>
      </c>
      <c r="F362" s="9">
        <v>15.23</v>
      </c>
      <c r="G362" s="9">
        <v>12.72</v>
      </c>
      <c r="H362" s="9">
        <v>9.81</v>
      </c>
      <c r="I362" s="9">
        <v>11.87</v>
      </c>
      <c r="J362" s="9">
        <v>11.83</v>
      </c>
      <c r="K362" s="9">
        <v>10.73</v>
      </c>
      <c r="L362" s="9">
        <v>1.487</v>
      </c>
      <c r="M362" s="9">
        <v>69.958</v>
      </c>
      <c r="N362" s="9">
        <v>62.85</v>
      </c>
      <c r="O362" s="9">
        <v>22.181</v>
      </c>
      <c r="P362" s="9">
        <v>532.35</v>
      </c>
      <c r="Q362" s="9">
        <v>14.867</v>
      </c>
      <c r="R362" s="9">
        <v>18.153</v>
      </c>
    </row>
    <row r="363" spans="1:18" ht="13.5">
      <c r="A363" s="8">
        <v>29</v>
      </c>
      <c r="B363" s="8">
        <v>9</v>
      </c>
      <c r="C363" s="8">
        <v>2005</v>
      </c>
      <c r="D363" s="9">
        <v>0</v>
      </c>
      <c r="E363" s="4">
        <f t="shared" si="16"/>
        <v>0</v>
      </c>
      <c r="F363" s="9">
        <v>15.07</v>
      </c>
      <c r="G363" s="9">
        <v>-0.598</v>
      </c>
      <c r="H363" s="9">
        <v>-0.685</v>
      </c>
      <c r="I363" s="9">
        <v>8.24</v>
      </c>
      <c r="J363" s="9">
        <v>10.63</v>
      </c>
      <c r="K363" s="9">
        <v>19.63</v>
      </c>
      <c r="L363" s="9">
        <v>2.753</v>
      </c>
      <c r="M363" s="9">
        <v>79.791</v>
      </c>
      <c r="N363" s="9">
        <v>31.44</v>
      </c>
      <c r="O363" s="9">
        <v>9.413</v>
      </c>
      <c r="P363" s="9">
        <v>225.91</v>
      </c>
      <c r="Q363" s="9">
        <v>14.655</v>
      </c>
      <c r="R363" s="9">
        <v>17.949</v>
      </c>
    </row>
    <row r="364" spans="1:18" ht="13.5">
      <c r="A364" s="8">
        <v>30</v>
      </c>
      <c r="B364" s="8">
        <v>9</v>
      </c>
      <c r="C364" s="8">
        <v>2005</v>
      </c>
      <c r="D364" s="9">
        <v>0</v>
      </c>
      <c r="E364" s="4">
        <f t="shared" si="16"/>
        <v>0</v>
      </c>
      <c r="F364" s="9">
        <v>18.19</v>
      </c>
      <c r="G364" s="9">
        <v>1.467</v>
      </c>
      <c r="H364" s="9">
        <v>0.622</v>
      </c>
      <c r="I364" s="9">
        <v>9.57</v>
      </c>
      <c r="J364" s="9">
        <v>10.59</v>
      </c>
      <c r="K364" s="9">
        <v>15.52</v>
      </c>
      <c r="L364" s="9">
        <v>3.576</v>
      </c>
      <c r="M364" s="9">
        <v>65.707</v>
      </c>
      <c r="N364" s="9">
        <v>74.6</v>
      </c>
      <c r="O364" s="9">
        <v>26.681</v>
      </c>
      <c r="P364" s="9">
        <v>640.35</v>
      </c>
      <c r="Q364" s="9">
        <v>14.356</v>
      </c>
      <c r="R364" s="9">
        <v>17.738</v>
      </c>
    </row>
    <row r="365" spans="4:18" ht="13.5">
      <c r="D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</row>
    <row r="366" spans="1:18" ht="13.5">
      <c r="A366" s="2" t="s">
        <v>1</v>
      </c>
      <c r="B366" s="2"/>
      <c r="C366" s="2"/>
      <c r="D366" s="2"/>
      <c r="E366" s="2"/>
      <c r="F366" s="2">
        <f aca="true" t="shared" si="17" ref="F366:N366">AVERAGE(F335:F364)</f>
        <v>16.43793103448276</v>
      </c>
      <c r="G366" s="2">
        <f t="shared" si="17"/>
        <v>5.453931034482758</v>
      </c>
      <c r="H366" s="2">
        <f t="shared" si="17"/>
        <v>3.768862068965518</v>
      </c>
      <c r="I366" s="2">
        <f t="shared" si="17"/>
        <v>9.641379310344828</v>
      </c>
      <c r="J366" s="2">
        <f t="shared" si="17"/>
        <v>10.79758620689655</v>
      </c>
      <c r="K366" s="2">
        <f t="shared" si="17"/>
        <v>13.022206896551726</v>
      </c>
      <c r="L366" s="2">
        <f t="shared" si="17"/>
        <v>2.470586206896552</v>
      </c>
      <c r="M366" s="2">
        <f t="shared" si="17"/>
        <v>72.85375862068967</v>
      </c>
      <c r="N366" s="2">
        <f t="shared" si="17"/>
        <v>43.06724137931034</v>
      </c>
      <c r="O366" s="2">
        <f>AVERAGE(O335:O364)</f>
        <v>15.744399999999997</v>
      </c>
      <c r="P366" s="2">
        <f>AVERAGE(P335:P364)</f>
        <v>377.8658620689656</v>
      </c>
      <c r="Q366" s="2">
        <f>AVERAGE(Q335:Q364)</f>
        <v>16.24755172413793</v>
      </c>
      <c r="R366" s="2">
        <f>AVERAGE(R335:R364)</f>
        <v>19.470275862068963</v>
      </c>
    </row>
    <row r="367" spans="1:17" ht="13.5">
      <c r="A367" s="2" t="s">
        <v>2</v>
      </c>
      <c r="B367" s="2"/>
      <c r="C367" s="2"/>
      <c r="D367" s="2">
        <f>SUM(D335:D364)</f>
        <v>20.400000000000002</v>
      </c>
      <c r="E367" s="2">
        <f>SUM(E335:E364)</f>
        <v>50.704</v>
      </c>
      <c r="F367" s="2"/>
      <c r="G367" s="2"/>
      <c r="H367" s="2"/>
      <c r="I367" s="2"/>
      <c r="J367" s="2"/>
      <c r="K367" s="2">
        <f>SUM(K335:K364)</f>
        <v>377.64400000000006</v>
      </c>
      <c r="L367" s="2">
        <f>SUM(L335:L364)</f>
        <v>71.647</v>
      </c>
      <c r="M367" s="2"/>
      <c r="N367" s="2"/>
      <c r="P367" s="2">
        <f>SUM(P335:P364)</f>
        <v>10958.110000000002</v>
      </c>
      <c r="Q367" s="2"/>
    </row>
    <row r="368" spans="1:18" ht="13.5">
      <c r="A368" s="2" t="s">
        <v>3</v>
      </c>
      <c r="B368" s="2"/>
      <c r="C368" s="2"/>
      <c r="D368" s="2"/>
      <c r="E368" s="2"/>
      <c r="F368" s="2">
        <f>MAX(F335:F364)</f>
        <v>21.56</v>
      </c>
      <c r="G368" s="2"/>
      <c r="H368" s="2"/>
      <c r="I368" s="2"/>
      <c r="J368" s="2"/>
      <c r="K368" s="2"/>
      <c r="M368" s="2"/>
      <c r="N368" s="2">
        <f>MAX(N335:N364)</f>
        <v>74.6</v>
      </c>
      <c r="Q368" s="2">
        <f>MAX(Q335:Q364)</f>
        <v>19.019</v>
      </c>
      <c r="R368" s="2">
        <f>MAX(R335:R364)</f>
        <v>21.746</v>
      </c>
    </row>
    <row r="369" spans="1:18" ht="13.5">
      <c r="A369" s="2" t="s">
        <v>4</v>
      </c>
      <c r="B369" s="2"/>
      <c r="C369" s="2"/>
      <c r="D369" s="2"/>
      <c r="E369" s="2"/>
      <c r="F369" s="2"/>
      <c r="G369" s="2">
        <f>MIN(G335:G364)</f>
        <v>-1.002</v>
      </c>
      <c r="H369" s="2">
        <f>MIN(H335:H364)</f>
        <v>-2.017</v>
      </c>
      <c r="I369" s="2"/>
      <c r="J369" s="2"/>
      <c r="K369" s="2"/>
      <c r="M369" s="2"/>
      <c r="N369" s="2"/>
      <c r="Q369" s="2">
        <f>MIN(Q335:Q364)</f>
        <v>14.356</v>
      </c>
      <c r="R369" s="2">
        <f>MIN(R335:R364)</f>
        <v>17.738</v>
      </c>
    </row>
    <row r="370" spans="1:17" ht="13.5">
      <c r="A370" s="2" t="s">
        <v>5</v>
      </c>
      <c r="B370" s="2"/>
      <c r="C370" s="2"/>
      <c r="D370" s="2">
        <f>SUM(F366+G366)/2</f>
        <v>10.945931034482758</v>
      </c>
      <c r="E370" s="2"/>
      <c r="F370" s="2"/>
      <c r="G370" s="2"/>
      <c r="H370" s="2"/>
      <c r="I370" s="2"/>
      <c r="J370" s="2"/>
      <c r="K370" s="2"/>
      <c r="M370" s="2"/>
      <c r="N370" s="2"/>
      <c r="Q370" s="4"/>
    </row>
    <row r="371" ht="13.5">
      <c r="A371" s="1" t="s">
        <v>43</v>
      </c>
    </row>
    <row r="372" spans="1:18" ht="13.5">
      <c r="A372" s="3" t="s">
        <v>0</v>
      </c>
      <c r="B372" s="3" t="s">
        <v>6</v>
      </c>
      <c r="C372" s="3" t="s">
        <v>7</v>
      </c>
      <c r="D372" s="3" t="s">
        <v>14</v>
      </c>
      <c r="E372" s="3" t="s">
        <v>12</v>
      </c>
      <c r="F372" s="3" t="s">
        <v>11</v>
      </c>
      <c r="G372" s="3" t="s">
        <v>8</v>
      </c>
      <c r="H372" s="3" t="s">
        <v>8</v>
      </c>
      <c r="I372" s="3" t="s">
        <v>39</v>
      </c>
      <c r="J372" s="3" t="s">
        <v>39</v>
      </c>
      <c r="K372" s="3" t="s">
        <v>41</v>
      </c>
      <c r="L372" s="3" t="s">
        <v>40</v>
      </c>
      <c r="M372" s="3" t="s">
        <v>17</v>
      </c>
      <c r="N372" s="3" t="s">
        <v>11</v>
      </c>
      <c r="O372" s="3" t="s">
        <v>22</v>
      </c>
      <c r="P372" s="3" t="s">
        <v>35</v>
      </c>
      <c r="Q372" s="3" t="s">
        <v>39</v>
      </c>
      <c r="R372" s="3" t="s">
        <v>39</v>
      </c>
    </row>
    <row r="373" spans="4:18" ht="13.5">
      <c r="D373" s="3" t="s">
        <v>15</v>
      </c>
      <c r="E373" s="3" t="s">
        <v>13</v>
      </c>
      <c r="F373" s="3" t="s">
        <v>9</v>
      </c>
      <c r="G373" s="3" t="s">
        <v>9</v>
      </c>
      <c r="H373" s="3" t="s">
        <v>38</v>
      </c>
      <c r="I373" s="3" t="s">
        <v>10</v>
      </c>
      <c r="J373" s="3" t="s">
        <v>10</v>
      </c>
      <c r="K373" s="3" t="s">
        <v>37</v>
      </c>
      <c r="L373" s="3" t="s">
        <v>36</v>
      </c>
      <c r="M373" s="3" t="s">
        <v>35</v>
      </c>
      <c r="N373" s="3" t="s">
        <v>19</v>
      </c>
      <c r="O373" s="3" t="s">
        <v>19</v>
      </c>
      <c r="P373" s="3" t="s">
        <v>19</v>
      </c>
      <c r="Q373" s="3" t="s">
        <v>34</v>
      </c>
      <c r="R373" s="3" t="s">
        <v>34</v>
      </c>
    </row>
    <row r="374" spans="4:18" ht="13.5">
      <c r="D374" s="3" t="s">
        <v>16</v>
      </c>
      <c r="E374" s="3" t="s">
        <v>33</v>
      </c>
      <c r="F374" s="3" t="s">
        <v>10</v>
      </c>
      <c r="G374" s="3" t="s">
        <v>10</v>
      </c>
      <c r="H374" s="3" t="s">
        <v>10</v>
      </c>
      <c r="I374" s="3" t="s">
        <v>32</v>
      </c>
      <c r="J374" s="3" t="s">
        <v>31</v>
      </c>
      <c r="M374" s="3" t="s">
        <v>30</v>
      </c>
      <c r="N374" s="3" t="s">
        <v>20</v>
      </c>
      <c r="O374" s="3" t="s">
        <v>20</v>
      </c>
      <c r="P374" s="3" t="s">
        <v>29</v>
      </c>
      <c r="Q374" s="3" t="s">
        <v>28</v>
      </c>
      <c r="R374" s="3" t="s">
        <v>27</v>
      </c>
    </row>
    <row r="375" spans="9:19" ht="13.5">
      <c r="I375" s="3" t="s">
        <v>26</v>
      </c>
      <c r="J375" s="3" t="s">
        <v>26</v>
      </c>
      <c r="K375" s="3" t="s">
        <v>25</v>
      </c>
      <c r="L375" s="3" t="s">
        <v>24</v>
      </c>
      <c r="N375" s="3" t="s">
        <v>21</v>
      </c>
      <c r="O375" s="3" t="s">
        <v>21</v>
      </c>
      <c r="P375" s="3" t="s">
        <v>23</v>
      </c>
      <c r="Q375" s="3" t="s">
        <v>18</v>
      </c>
      <c r="R375" s="3" t="s">
        <v>18</v>
      </c>
      <c r="S375" s="4"/>
    </row>
    <row r="376" spans="1:19" ht="13.5">
      <c r="A376" s="7">
        <v>2</v>
      </c>
      <c r="B376" s="7">
        <v>10</v>
      </c>
      <c r="C376" s="7">
        <v>2005</v>
      </c>
      <c r="D376" s="6">
        <v>4.8</v>
      </c>
      <c r="E376" s="4">
        <f aca="true" t="shared" si="18" ref="E376:E405">IF((F376+G376)/2-10&lt;=0,0,(F376+G376)/2-10)</f>
        <v>0</v>
      </c>
      <c r="F376" s="6">
        <v>16.25</v>
      </c>
      <c r="G376" s="6">
        <v>3.669</v>
      </c>
      <c r="H376" s="6">
        <v>2.394</v>
      </c>
      <c r="I376" s="6">
        <v>10.22</v>
      </c>
      <c r="J376" s="6">
        <v>11.22</v>
      </c>
      <c r="K376" s="6">
        <v>10.33</v>
      </c>
      <c r="L376" s="6">
        <v>1.564</v>
      </c>
      <c r="M376" s="6">
        <v>85.071</v>
      </c>
      <c r="N376" s="6">
        <v>27</v>
      </c>
      <c r="O376" s="6">
        <v>11.348</v>
      </c>
      <c r="P376" s="6">
        <v>272.35</v>
      </c>
      <c r="Q376" s="6">
        <v>13.754</v>
      </c>
      <c r="R376" s="6">
        <v>17.193</v>
      </c>
      <c r="S376" s="4"/>
    </row>
    <row r="377" spans="1:19" ht="13.5">
      <c r="A377" s="7">
        <v>3</v>
      </c>
      <c r="B377" s="7">
        <v>10</v>
      </c>
      <c r="C377" s="7">
        <v>2005</v>
      </c>
      <c r="D377" s="6">
        <v>0</v>
      </c>
      <c r="E377" s="4">
        <f t="shared" si="18"/>
        <v>1.2600000000000016</v>
      </c>
      <c r="F377" s="6">
        <v>13.89</v>
      </c>
      <c r="G377" s="6">
        <v>8.63</v>
      </c>
      <c r="H377" s="6">
        <v>9.25</v>
      </c>
      <c r="I377" s="6">
        <v>11.06</v>
      </c>
      <c r="J377" s="6">
        <v>11.42</v>
      </c>
      <c r="K377" s="6">
        <v>13.72</v>
      </c>
      <c r="L377" s="6">
        <v>1.256</v>
      </c>
      <c r="M377" s="6">
        <v>88.329</v>
      </c>
      <c r="N377" s="6">
        <v>43.05</v>
      </c>
      <c r="O377" s="6">
        <v>19.948</v>
      </c>
      <c r="P377" s="6">
        <v>478.74</v>
      </c>
      <c r="Q377" s="6">
        <v>13.66</v>
      </c>
      <c r="R377" s="6">
        <v>17.078</v>
      </c>
      <c r="S377" s="4"/>
    </row>
    <row r="378" spans="1:19" ht="13.5">
      <c r="A378" s="7">
        <v>4</v>
      </c>
      <c r="B378" s="7">
        <v>10</v>
      </c>
      <c r="C378" s="7">
        <v>2005</v>
      </c>
      <c r="D378" s="6">
        <v>4.2</v>
      </c>
      <c r="E378" s="4">
        <f t="shared" si="18"/>
        <v>0.7739999999999991</v>
      </c>
      <c r="F378" s="6">
        <v>21.54</v>
      </c>
      <c r="G378" s="6">
        <v>0.008</v>
      </c>
      <c r="H378" s="6">
        <v>0.111</v>
      </c>
      <c r="I378" s="6">
        <v>8.88</v>
      </c>
      <c r="J378" s="6">
        <v>10.79</v>
      </c>
      <c r="K378" s="6">
        <v>18.99</v>
      </c>
      <c r="L378" s="6">
        <v>3.525</v>
      </c>
      <c r="M378" s="6">
        <v>76.094</v>
      </c>
      <c r="N378" s="6">
        <v>43.56</v>
      </c>
      <c r="O378" s="6">
        <v>13.795</v>
      </c>
      <c r="P378" s="6">
        <v>331.09</v>
      </c>
      <c r="Q378" s="6">
        <v>13.577</v>
      </c>
      <c r="R378" s="6">
        <v>16.919</v>
      </c>
      <c r="S378" s="4"/>
    </row>
    <row r="379" spans="1:19" ht="13.5">
      <c r="A379" s="7">
        <v>5</v>
      </c>
      <c r="B379" s="7">
        <v>10</v>
      </c>
      <c r="C379" s="7">
        <v>2005</v>
      </c>
      <c r="D379" s="6">
        <v>1.4</v>
      </c>
      <c r="E379" s="4">
        <f t="shared" si="18"/>
        <v>1.1150000000000002</v>
      </c>
      <c r="F379" s="6">
        <v>15.04</v>
      </c>
      <c r="G379" s="6">
        <v>7.19</v>
      </c>
      <c r="H379" s="6">
        <v>6.592</v>
      </c>
      <c r="I379" s="6">
        <v>11.2</v>
      </c>
      <c r="J379" s="6">
        <v>11.66</v>
      </c>
      <c r="K379" s="6">
        <v>12.71</v>
      </c>
      <c r="L379" s="6">
        <v>1.868</v>
      </c>
      <c r="M379" s="6">
        <v>80.436</v>
      </c>
      <c r="N379" s="6">
        <v>26.97</v>
      </c>
      <c r="O379" s="6">
        <v>9.6173</v>
      </c>
      <c r="P379" s="6">
        <v>230.82</v>
      </c>
      <c r="Q379" s="6">
        <v>13.575</v>
      </c>
      <c r="R379" s="6">
        <v>16.793</v>
      </c>
      <c r="S379" s="4"/>
    </row>
    <row r="380" spans="1:19" ht="13.5">
      <c r="A380" s="7">
        <v>6</v>
      </c>
      <c r="B380" s="7">
        <v>10</v>
      </c>
      <c r="C380" s="7">
        <v>2005</v>
      </c>
      <c r="D380" s="6">
        <v>0</v>
      </c>
      <c r="E380" s="4">
        <f t="shared" si="18"/>
        <v>0</v>
      </c>
      <c r="F380" s="6">
        <v>18.59</v>
      </c>
      <c r="G380" s="6">
        <v>0.793</v>
      </c>
      <c r="H380" s="6">
        <v>1.286</v>
      </c>
      <c r="I380" s="6">
        <v>9.61</v>
      </c>
      <c r="J380" s="6">
        <v>11.33</v>
      </c>
      <c r="K380" s="6">
        <v>20.5</v>
      </c>
      <c r="L380" s="6">
        <v>3.981</v>
      </c>
      <c r="M380" s="6">
        <v>65.713</v>
      </c>
      <c r="N380" s="6">
        <v>58.47</v>
      </c>
      <c r="O380" s="6">
        <v>12.594</v>
      </c>
      <c r="P380" s="6">
        <v>302.25</v>
      </c>
      <c r="Q380" s="6">
        <v>13.545</v>
      </c>
      <c r="R380" s="6">
        <v>16.768</v>
      </c>
      <c r="S380" s="4"/>
    </row>
    <row r="381" spans="1:19" ht="13.5">
      <c r="A381" s="7">
        <v>7</v>
      </c>
      <c r="B381" s="7">
        <v>10</v>
      </c>
      <c r="C381" s="7">
        <v>2005</v>
      </c>
      <c r="D381" s="6">
        <v>3.2</v>
      </c>
      <c r="E381" s="4">
        <f t="shared" si="18"/>
        <v>0</v>
      </c>
      <c r="F381" s="6">
        <v>16.97</v>
      </c>
      <c r="G381" s="6">
        <v>0.492</v>
      </c>
      <c r="H381" s="6">
        <v>0.698</v>
      </c>
      <c r="I381" s="6">
        <v>9.49</v>
      </c>
      <c r="J381" s="6">
        <v>11.18</v>
      </c>
      <c r="K381" s="6">
        <v>17.47</v>
      </c>
      <c r="L381" s="6">
        <v>2.947</v>
      </c>
      <c r="M381" s="6">
        <v>72.788</v>
      </c>
      <c r="N381" s="6">
        <v>47.94</v>
      </c>
      <c r="O381" s="6">
        <v>17.759</v>
      </c>
      <c r="P381" s="6">
        <v>426.23</v>
      </c>
      <c r="Q381" s="6">
        <v>13.468</v>
      </c>
      <c r="R381" s="6">
        <v>16.628</v>
      </c>
      <c r="S381" s="4"/>
    </row>
    <row r="382" spans="1:19" ht="13.5">
      <c r="A382" s="7">
        <v>8</v>
      </c>
      <c r="B382" s="7">
        <v>10</v>
      </c>
      <c r="C382" s="7">
        <v>2005</v>
      </c>
      <c r="D382" s="6">
        <v>0</v>
      </c>
      <c r="E382" s="4">
        <f t="shared" si="18"/>
        <v>0.46999999999999886</v>
      </c>
      <c r="F382" s="6">
        <v>14.78</v>
      </c>
      <c r="G382" s="6">
        <v>6.16</v>
      </c>
      <c r="H382" s="6">
        <v>3.842</v>
      </c>
      <c r="I382" s="6">
        <v>9.69</v>
      </c>
      <c r="J382" s="6">
        <v>11.14</v>
      </c>
      <c r="K382" s="6">
        <v>16.57</v>
      </c>
      <c r="L382" s="6">
        <v>3.17</v>
      </c>
      <c r="M382" s="6">
        <v>55.158</v>
      </c>
      <c r="N382" s="6">
        <v>53.46</v>
      </c>
      <c r="O382" s="6">
        <v>21.285</v>
      </c>
      <c r="P382" s="6">
        <v>510.84</v>
      </c>
      <c r="Q382" s="6">
        <v>13.43</v>
      </c>
      <c r="R382" s="6">
        <v>16.548</v>
      </c>
      <c r="S382" s="4"/>
    </row>
    <row r="383" spans="1:19" ht="13.5">
      <c r="A383" s="7">
        <v>9</v>
      </c>
      <c r="B383" s="7">
        <v>10</v>
      </c>
      <c r="C383" s="7">
        <v>2005</v>
      </c>
      <c r="D383" s="6">
        <v>5</v>
      </c>
      <c r="E383" s="4">
        <f t="shared" si="18"/>
        <v>0</v>
      </c>
      <c r="F383" s="6">
        <v>13.66</v>
      </c>
      <c r="G383" s="6">
        <v>-1.839</v>
      </c>
      <c r="H383" s="6">
        <v>-1.958</v>
      </c>
      <c r="I383" s="6">
        <v>7.83</v>
      </c>
      <c r="J383" s="6">
        <v>10.29</v>
      </c>
      <c r="K383" s="6">
        <v>16.06</v>
      </c>
      <c r="L383" s="6">
        <v>2.072</v>
      </c>
      <c r="M383" s="6">
        <v>72.483</v>
      </c>
      <c r="N383" s="6">
        <v>25.14</v>
      </c>
      <c r="O383" s="6">
        <v>9.7185</v>
      </c>
      <c r="P383" s="6">
        <v>233.24</v>
      </c>
      <c r="Q383" s="6">
        <v>13.355</v>
      </c>
      <c r="R383" s="6">
        <v>16.397</v>
      </c>
      <c r="S383" s="4"/>
    </row>
    <row r="384" spans="1:19" ht="13.5">
      <c r="A384" s="7">
        <v>10</v>
      </c>
      <c r="B384" s="7">
        <v>10</v>
      </c>
      <c r="C384" s="7">
        <v>2005</v>
      </c>
      <c r="D384" s="6">
        <v>13.2</v>
      </c>
      <c r="E384" s="4">
        <f t="shared" si="18"/>
        <v>0</v>
      </c>
      <c r="F384" s="6">
        <v>13.99</v>
      </c>
      <c r="G384" s="6">
        <v>1.837</v>
      </c>
      <c r="H384" s="6">
        <v>1.809</v>
      </c>
      <c r="I384" s="6">
        <v>9.03</v>
      </c>
      <c r="J384" s="6">
        <v>10.55</v>
      </c>
      <c r="K384" s="6">
        <v>6.835</v>
      </c>
      <c r="L384" s="6">
        <v>0.717</v>
      </c>
      <c r="M384" s="6">
        <v>93.196</v>
      </c>
      <c r="N384" s="6">
        <v>27.75</v>
      </c>
      <c r="O384" s="6">
        <v>9.1662</v>
      </c>
      <c r="P384" s="6">
        <v>219.99</v>
      </c>
      <c r="Q384" s="6">
        <v>16.273</v>
      </c>
      <c r="R384" s="6">
        <v>17.36</v>
      </c>
      <c r="S384" s="4"/>
    </row>
    <row r="385" spans="1:19" ht="13.5">
      <c r="A385" s="7">
        <v>11</v>
      </c>
      <c r="B385" s="7">
        <v>10</v>
      </c>
      <c r="C385" s="7">
        <v>2005</v>
      </c>
      <c r="D385" s="6">
        <v>0.2</v>
      </c>
      <c r="E385" s="4">
        <f t="shared" si="18"/>
        <v>0</v>
      </c>
      <c r="F385" s="6">
        <v>12.57</v>
      </c>
      <c r="G385" s="6">
        <v>6.819</v>
      </c>
      <c r="H385" s="6">
        <v>5.966</v>
      </c>
      <c r="I385" s="6">
        <v>9.75</v>
      </c>
      <c r="J385" s="6">
        <v>10.72</v>
      </c>
      <c r="K385" s="6">
        <v>16.23</v>
      </c>
      <c r="L385" s="6">
        <v>1.444</v>
      </c>
      <c r="M385" s="6">
        <v>82.176</v>
      </c>
      <c r="N385" s="6">
        <v>54.18</v>
      </c>
      <c r="O385" s="6">
        <v>23.725</v>
      </c>
      <c r="P385" s="6">
        <v>569.39</v>
      </c>
      <c r="Q385" s="6">
        <v>18.025</v>
      </c>
      <c r="R385" s="6">
        <v>18.181</v>
      </c>
      <c r="S385" s="4"/>
    </row>
    <row r="386" spans="1:19" ht="13.5">
      <c r="A386" s="7">
        <v>12</v>
      </c>
      <c r="B386" s="7">
        <v>10</v>
      </c>
      <c r="C386" s="7">
        <v>2005</v>
      </c>
      <c r="D386" s="6">
        <v>0</v>
      </c>
      <c r="E386" s="4">
        <f t="shared" si="18"/>
        <v>0.41300000000000026</v>
      </c>
      <c r="F386" s="6">
        <v>18.25</v>
      </c>
      <c r="G386" s="6">
        <v>2.576</v>
      </c>
      <c r="H386" s="6">
        <v>1.675</v>
      </c>
      <c r="I386" s="6">
        <v>9.33</v>
      </c>
      <c r="J386" s="6">
        <v>10.45</v>
      </c>
      <c r="K386" s="6">
        <v>16.26</v>
      </c>
      <c r="L386" s="6">
        <v>3.312</v>
      </c>
      <c r="M386" s="6">
        <v>71.043</v>
      </c>
      <c r="N386" s="6">
        <v>60.96</v>
      </c>
      <c r="O386" s="6">
        <v>22.589</v>
      </c>
      <c r="P386" s="6">
        <v>542.14</v>
      </c>
      <c r="Q386" s="6">
        <v>17.373</v>
      </c>
      <c r="R386" s="6">
        <v>17.99</v>
      </c>
      <c r="S386" s="4"/>
    </row>
    <row r="387" spans="1:19" ht="13.5">
      <c r="A387" s="7">
        <v>13</v>
      </c>
      <c r="B387" s="7">
        <v>10</v>
      </c>
      <c r="C387" s="7">
        <v>2005</v>
      </c>
      <c r="D387" s="6">
        <v>0</v>
      </c>
      <c r="E387" s="4">
        <f t="shared" si="18"/>
        <v>4.030000000000001</v>
      </c>
      <c r="F387" s="6">
        <v>15.97</v>
      </c>
      <c r="G387" s="6">
        <v>12.09</v>
      </c>
      <c r="H387" s="6">
        <v>8.87</v>
      </c>
      <c r="I387" s="6">
        <v>11.24</v>
      </c>
      <c r="J387" s="6">
        <v>11.24</v>
      </c>
      <c r="K387" s="6">
        <v>18.23</v>
      </c>
      <c r="L387" s="6">
        <v>2.141</v>
      </c>
      <c r="M387" s="6">
        <v>64.855</v>
      </c>
      <c r="N387" s="6">
        <v>45.54</v>
      </c>
      <c r="O387" s="6">
        <v>20.446</v>
      </c>
      <c r="P387" s="6">
        <v>490.69</v>
      </c>
      <c r="Q387" s="6">
        <v>16.66</v>
      </c>
      <c r="R387" s="6">
        <v>17.778</v>
      </c>
      <c r="S387" s="4"/>
    </row>
    <row r="388" spans="1:19" ht="13.5">
      <c r="A388" s="7">
        <v>14</v>
      </c>
      <c r="B388" s="7">
        <v>10</v>
      </c>
      <c r="C388" s="7">
        <v>2005</v>
      </c>
      <c r="D388" s="6">
        <v>0</v>
      </c>
      <c r="E388" s="4">
        <f t="shared" si="18"/>
        <v>1.495000000000001</v>
      </c>
      <c r="F388" s="6">
        <v>14.6</v>
      </c>
      <c r="G388" s="6">
        <v>8.39</v>
      </c>
      <c r="H388" s="6">
        <v>8.62</v>
      </c>
      <c r="I388" s="6">
        <v>11.37</v>
      </c>
      <c r="J388" s="6">
        <v>11.51</v>
      </c>
      <c r="K388" s="6">
        <v>19.68</v>
      </c>
      <c r="L388" s="6">
        <v>2.394</v>
      </c>
      <c r="M388" s="6">
        <v>78.326</v>
      </c>
      <c r="N388" s="6">
        <v>23.7</v>
      </c>
      <c r="O388" s="6">
        <v>7.968</v>
      </c>
      <c r="P388" s="6">
        <v>191.23</v>
      </c>
      <c r="Q388" s="6">
        <v>16.165</v>
      </c>
      <c r="R388" s="6">
        <v>17.619</v>
      </c>
      <c r="S388" s="4"/>
    </row>
    <row r="389" spans="1:19" ht="13.5">
      <c r="A389" s="7">
        <v>15</v>
      </c>
      <c r="B389" s="7">
        <v>10</v>
      </c>
      <c r="C389" s="7">
        <v>2005</v>
      </c>
      <c r="D389" s="6">
        <v>0</v>
      </c>
      <c r="E389" s="4">
        <f t="shared" si="18"/>
        <v>2.0935000000000006</v>
      </c>
      <c r="F389" s="6">
        <v>19.17</v>
      </c>
      <c r="G389" s="6">
        <v>5.017</v>
      </c>
      <c r="H389" s="6">
        <v>4.032</v>
      </c>
      <c r="I389" s="6">
        <v>11.31</v>
      </c>
      <c r="J389" s="6">
        <v>11.65</v>
      </c>
      <c r="K389" s="6">
        <v>16.32</v>
      </c>
      <c r="L389" s="6">
        <v>3.813</v>
      </c>
      <c r="M389" s="6">
        <v>62.581</v>
      </c>
      <c r="N389" s="6">
        <v>51.87</v>
      </c>
      <c r="O389" s="6">
        <v>24.072</v>
      </c>
      <c r="P389" s="6">
        <v>577.73</v>
      </c>
      <c r="Q389" s="6">
        <v>15.727</v>
      </c>
      <c r="R389" s="6">
        <v>17.448</v>
      </c>
      <c r="S389" s="4"/>
    </row>
    <row r="390" spans="1:19" ht="13.5">
      <c r="A390" s="7">
        <v>16</v>
      </c>
      <c r="B390" s="7">
        <v>10</v>
      </c>
      <c r="C390" s="7">
        <v>2005</v>
      </c>
      <c r="D390" s="6">
        <v>0</v>
      </c>
      <c r="E390" s="4">
        <f t="shared" si="18"/>
        <v>2.035</v>
      </c>
      <c r="F390" s="6">
        <v>16.7</v>
      </c>
      <c r="G390" s="6">
        <v>7.37</v>
      </c>
      <c r="H390" s="6">
        <v>6.272</v>
      </c>
      <c r="I390" s="6">
        <v>11.61</v>
      </c>
      <c r="J390" s="6">
        <v>11.81</v>
      </c>
      <c r="K390" s="6">
        <v>22.94</v>
      </c>
      <c r="L390" s="6">
        <v>2.893</v>
      </c>
      <c r="M390" s="6">
        <v>67.809</v>
      </c>
      <c r="N390" s="6">
        <v>37.83</v>
      </c>
      <c r="O390" s="6">
        <v>13.664</v>
      </c>
      <c r="P390" s="6">
        <v>327.93</v>
      </c>
      <c r="Q390" s="6">
        <v>15.14</v>
      </c>
      <c r="R390" s="6">
        <v>17.188</v>
      </c>
      <c r="S390" s="4"/>
    </row>
    <row r="391" spans="1:19" ht="13.5">
      <c r="A391" s="7">
        <v>17</v>
      </c>
      <c r="B391" s="7">
        <v>10</v>
      </c>
      <c r="C391" s="7">
        <v>2005</v>
      </c>
      <c r="D391" s="6">
        <v>0</v>
      </c>
      <c r="E391" s="4">
        <f t="shared" si="18"/>
        <v>0</v>
      </c>
      <c r="F391" s="6">
        <v>17.26</v>
      </c>
      <c r="G391" s="6">
        <v>2.395</v>
      </c>
      <c r="H391" s="6">
        <v>1.93</v>
      </c>
      <c r="I391" s="6">
        <v>10.84</v>
      </c>
      <c r="J391" s="6">
        <v>11.77</v>
      </c>
      <c r="K391" s="6">
        <v>24.57</v>
      </c>
      <c r="L391" s="6">
        <v>2.943</v>
      </c>
      <c r="M391" s="6">
        <v>79.278</v>
      </c>
      <c r="N391" s="6">
        <v>30.84</v>
      </c>
      <c r="O391" s="6">
        <v>10.968</v>
      </c>
      <c r="P391" s="6">
        <v>263.22</v>
      </c>
      <c r="Q391" s="6">
        <v>14.675</v>
      </c>
      <c r="R391" s="6">
        <v>16.914</v>
      </c>
      <c r="S391" s="4"/>
    </row>
    <row r="392" spans="1:19" ht="13.5">
      <c r="A392" s="7">
        <v>18</v>
      </c>
      <c r="B392" s="7">
        <v>10</v>
      </c>
      <c r="C392" s="7">
        <v>2005</v>
      </c>
      <c r="D392" s="6">
        <v>0</v>
      </c>
      <c r="E392" s="4">
        <f t="shared" si="18"/>
        <v>0</v>
      </c>
      <c r="F392" s="6">
        <v>16.74</v>
      </c>
      <c r="G392" s="6">
        <v>1.769</v>
      </c>
      <c r="H392" s="6">
        <v>1.864</v>
      </c>
      <c r="I392" s="6">
        <v>11.05</v>
      </c>
      <c r="J392" s="6">
        <v>11.88</v>
      </c>
      <c r="K392" s="6">
        <v>18.2</v>
      </c>
      <c r="L392" s="6">
        <v>2.173</v>
      </c>
      <c r="M392" s="6">
        <v>81.809</v>
      </c>
      <c r="N392" s="6">
        <v>22.35</v>
      </c>
      <c r="O392" s="6">
        <v>7.5938</v>
      </c>
      <c r="P392" s="6">
        <v>182.25</v>
      </c>
      <c r="Q392" s="6">
        <v>14.263</v>
      </c>
      <c r="R392" s="6">
        <v>16.672</v>
      </c>
      <c r="S392" s="4"/>
    </row>
    <row r="393" spans="1:19" ht="13.5">
      <c r="A393" s="7">
        <v>19</v>
      </c>
      <c r="B393" s="7">
        <v>10</v>
      </c>
      <c r="C393" s="7">
        <v>2005</v>
      </c>
      <c r="D393" s="6">
        <v>0</v>
      </c>
      <c r="E393" s="4">
        <f t="shared" si="18"/>
        <v>0.42650000000000077</v>
      </c>
      <c r="F393" s="6">
        <v>14.51</v>
      </c>
      <c r="G393" s="6">
        <v>6.343</v>
      </c>
      <c r="H393" s="6">
        <v>6.59</v>
      </c>
      <c r="I393" s="6">
        <v>12.09</v>
      </c>
      <c r="J393" s="6">
        <v>12.14</v>
      </c>
      <c r="K393" s="6">
        <v>2.357</v>
      </c>
      <c r="L393" s="6">
        <v>0.459</v>
      </c>
      <c r="M393" s="6">
        <v>90.096</v>
      </c>
      <c r="N393" s="6">
        <v>32.43</v>
      </c>
      <c r="O393" s="6">
        <v>10.293</v>
      </c>
      <c r="P393" s="6">
        <v>247.03</v>
      </c>
      <c r="Q393" s="6">
        <v>14.018</v>
      </c>
      <c r="R393" s="6">
        <v>16.555</v>
      </c>
      <c r="S393" s="4"/>
    </row>
    <row r="394" spans="1:19" ht="13.5">
      <c r="A394" s="7">
        <v>20</v>
      </c>
      <c r="B394" s="7">
        <v>10</v>
      </c>
      <c r="C394" s="7">
        <v>2005</v>
      </c>
      <c r="D394" s="6">
        <v>0.4</v>
      </c>
      <c r="E394" s="4">
        <f t="shared" si="18"/>
        <v>2.200000000000001</v>
      </c>
      <c r="F394" s="6">
        <v>16.01</v>
      </c>
      <c r="G394" s="6">
        <v>8.39</v>
      </c>
      <c r="H394" s="6">
        <v>0.067</v>
      </c>
      <c r="I394" s="6">
        <v>12.41</v>
      </c>
      <c r="J394" s="6">
        <v>12.18</v>
      </c>
      <c r="K394" s="6">
        <v>9.64</v>
      </c>
      <c r="L394" s="6">
        <v>1.481</v>
      </c>
      <c r="M394" s="6">
        <v>85.579</v>
      </c>
      <c r="N394" s="6">
        <v>42.39</v>
      </c>
      <c r="O394" s="6">
        <v>10.488</v>
      </c>
      <c r="P394" s="6">
        <v>251.7</v>
      </c>
      <c r="Q394" s="6">
        <v>13.997</v>
      </c>
      <c r="R394" s="6">
        <v>16.521</v>
      </c>
      <c r="S394" s="4"/>
    </row>
    <row r="395" spans="1:19" ht="13.5">
      <c r="A395" s="7">
        <v>21</v>
      </c>
      <c r="B395" s="7">
        <v>10</v>
      </c>
      <c r="C395" s="7">
        <v>2005</v>
      </c>
      <c r="D395" s="6">
        <v>0</v>
      </c>
      <c r="E395" s="4">
        <f t="shared" si="18"/>
        <v>0.6999999999999993</v>
      </c>
      <c r="F395" s="6">
        <v>12.34</v>
      </c>
      <c r="G395" s="6">
        <v>9.06</v>
      </c>
      <c r="H395" s="6">
        <v>9.1</v>
      </c>
      <c r="I395" s="6">
        <v>11.89</v>
      </c>
      <c r="J395" s="6">
        <v>12.36</v>
      </c>
      <c r="K395" s="6">
        <v>14.6</v>
      </c>
      <c r="L395" s="6">
        <v>1.715</v>
      </c>
      <c r="M395" s="6">
        <v>76.876</v>
      </c>
      <c r="N395" s="6">
        <v>62.76</v>
      </c>
      <c r="O395" s="6">
        <v>35.085</v>
      </c>
      <c r="P395" s="6">
        <v>842.03</v>
      </c>
      <c r="Q395" s="6">
        <v>13.921</v>
      </c>
      <c r="R395" s="6">
        <v>16.472</v>
      </c>
      <c r="S395" s="4"/>
    </row>
    <row r="396" spans="1:19" ht="13.5">
      <c r="A396" s="7">
        <v>22</v>
      </c>
      <c r="B396" s="7">
        <v>10</v>
      </c>
      <c r="C396" s="7">
        <v>2005</v>
      </c>
      <c r="D396" s="6">
        <v>0</v>
      </c>
      <c r="E396" s="4">
        <f t="shared" si="18"/>
        <v>0.25</v>
      </c>
      <c r="F396" s="6">
        <v>13.43</v>
      </c>
      <c r="G396" s="6">
        <v>7.07</v>
      </c>
      <c r="H396" s="6">
        <v>6.895</v>
      </c>
      <c r="I396" s="6">
        <v>10.52</v>
      </c>
      <c r="J396" s="6">
        <v>11.67</v>
      </c>
      <c r="K396" s="6">
        <v>23.41</v>
      </c>
      <c r="L396" s="6">
        <v>2.379</v>
      </c>
      <c r="M396" s="6">
        <v>73.077</v>
      </c>
      <c r="N396" s="6">
        <v>55.95</v>
      </c>
      <c r="O396" s="6">
        <v>22.763</v>
      </c>
      <c r="P396" s="6">
        <v>546.31</v>
      </c>
      <c r="Q396" s="6">
        <v>13.734</v>
      </c>
      <c r="R396" s="6">
        <v>16.309</v>
      </c>
      <c r="S396" s="4"/>
    </row>
    <row r="397" spans="1:19" ht="13.5">
      <c r="A397" s="7">
        <v>23</v>
      </c>
      <c r="B397" s="7">
        <v>10</v>
      </c>
      <c r="C397" s="7">
        <v>2005</v>
      </c>
      <c r="D397" s="6">
        <v>4.8</v>
      </c>
      <c r="E397" s="4">
        <f t="shared" si="18"/>
        <v>0</v>
      </c>
      <c r="F397" s="6">
        <v>15.71</v>
      </c>
      <c r="G397" s="6">
        <v>0</v>
      </c>
      <c r="H397" s="6">
        <v>-2.53</v>
      </c>
      <c r="I397" s="6">
        <v>12.49</v>
      </c>
      <c r="J397" s="6">
        <v>11.51</v>
      </c>
      <c r="K397" s="6">
        <v>18.03</v>
      </c>
      <c r="L397" s="6">
        <v>2.041</v>
      </c>
      <c r="M397" s="6">
        <v>83.613</v>
      </c>
      <c r="N397" s="6">
        <v>29.67</v>
      </c>
      <c r="O397" s="6">
        <v>10.576</v>
      </c>
      <c r="P397" s="6">
        <v>253.81</v>
      </c>
      <c r="Q397" s="6">
        <v>13.488</v>
      </c>
      <c r="R397" s="6">
        <v>16.127</v>
      </c>
      <c r="S397" s="4"/>
    </row>
    <row r="398" spans="1:19" ht="13.5">
      <c r="A398" s="7">
        <v>24</v>
      </c>
      <c r="B398" s="7">
        <v>10</v>
      </c>
      <c r="C398" s="7">
        <v>2005</v>
      </c>
      <c r="D398" s="6">
        <v>0</v>
      </c>
      <c r="E398" s="4">
        <f t="shared" si="18"/>
        <v>1.9750000000000014</v>
      </c>
      <c r="F398" s="6">
        <v>16.94</v>
      </c>
      <c r="G398" s="6">
        <v>7.01</v>
      </c>
      <c r="H398" s="6">
        <v>5.607</v>
      </c>
      <c r="I398" s="6">
        <v>13.78</v>
      </c>
      <c r="J398" s="6">
        <v>12.55</v>
      </c>
      <c r="K398" s="6">
        <v>21.85</v>
      </c>
      <c r="L398" s="6">
        <v>2.523</v>
      </c>
      <c r="M398" s="6">
        <v>83.733</v>
      </c>
      <c r="N398" s="6">
        <v>22.83</v>
      </c>
      <c r="O398" s="6">
        <v>7.8182</v>
      </c>
      <c r="P398" s="6">
        <v>187.64</v>
      </c>
      <c r="Q398" s="6">
        <v>13.395</v>
      </c>
      <c r="R398" s="6">
        <v>16.073</v>
      </c>
      <c r="S398" s="4"/>
    </row>
    <row r="399" spans="1:19" ht="13.5">
      <c r="A399" s="7">
        <v>25</v>
      </c>
      <c r="B399" s="7">
        <v>10</v>
      </c>
      <c r="C399" s="7">
        <v>2005</v>
      </c>
      <c r="D399" s="6">
        <v>0</v>
      </c>
      <c r="E399" s="4">
        <f t="shared" si="18"/>
        <v>2.3150000000000013</v>
      </c>
      <c r="F399" s="6">
        <v>20.42</v>
      </c>
      <c r="G399" s="6">
        <v>4.21</v>
      </c>
      <c r="H399" s="6">
        <v>0.84</v>
      </c>
      <c r="I399" s="6">
        <v>14.62</v>
      </c>
      <c r="J399" s="6">
        <v>12.84</v>
      </c>
      <c r="K399" s="6">
        <v>26.25</v>
      </c>
      <c r="L399" s="6">
        <v>4.808</v>
      </c>
      <c r="M399" s="6">
        <v>73.996</v>
      </c>
      <c r="N399" s="6">
        <v>24.3</v>
      </c>
      <c r="O399" s="6">
        <v>8.3086</v>
      </c>
      <c r="P399" s="6">
        <v>199.41</v>
      </c>
      <c r="Q399" s="6">
        <v>13.297</v>
      </c>
      <c r="R399" s="6">
        <v>15.977</v>
      </c>
      <c r="S399" s="4"/>
    </row>
    <row r="400" spans="1:19" ht="13.5">
      <c r="A400" s="7">
        <v>26</v>
      </c>
      <c r="B400" s="7">
        <v>10</v>
      </c>
      <c r="C400" s="7">
        <v>2005</v>
      </c>
      <c r="D400" s="6">
        <v>0</v>
      </c>
      <c r="E400" s="4">
        <f t="shared" si="18"/>
        <v>3.650499999999999</v>
      </c>
      <c r="F400" s="6">
        <v>21.45</v>
      </c>
      <c r="G400" s="6">
        <v>5.851</v>
      </c>
      <c r="H400" s="6">
        <v>1.91</v>
      </c>
      <c r="I400" s="6">
        <v>14.99</v>
      </c>
      <c r="J400" s="6">
        <v>13.27</v>
      </c>
      <c r="K400" s="6">
        <v>26.47</v>
      </c>
      <c r="L400" s="6">
        <v>5.989</v>
      </c>
      <c r="M400" s="6">
        <v>56.119</v>
      </c>
      <c r="N400" s="6">
        <v>39.72</v>
      </c>
      <c r="O400" s="6">
        <v>19.433</v>
      </c>
      <c r="P400" s="6">
        <v>466.4</v>
      </c>
      <c r="Q400" s="6">
        <v>13.082</v>
      </c>
      <c r="R400" s="6">
        <v>15.756</v>
      </c>
      <c r="S400" s="4"/>
    </row>
    <row r="401" spans="1:19" ht="13.5">
      <c r="A401" s="7">
        <v>27</v>
      </c>
      <c r="B401" s="7">
        <v>10</v>
      </c>
      <c r="C401" s="7">
        <v>2005</v>
      </c>
      <c r="D401" s="6">
        <v>0</v>
      </c>
      <c r="E401" s="4">
        <f t="shared" si="18"/>
        <v>8.145</v>
      </c>
      <c r="F401" s="9">
        <v>24.1</v>
      </c>
      <c r="G401" s="6">
        <v>12.19</v>
      </c>
      <c r="H401" s="6">
        <v>8.34</v>
      </c>
      <c r="I401" s="6">
        <v>16.58</v>
      </c>
      <c r="J401" s="6">
        <v>13.78</v>
      </c>
      <c r="K401" s="6">
        <v>26.58</v>
      </c>
      <c r="L401" s="6">
        <v>7.24</v>
      </c>
      <c r="M401" s="6">
        <v>50.255</v>
      </c>
      <c r="N401" s="6">
        <v>49.08</v>
      </c>
      <c r="O401" s="6">
        <v>21.724</v>
      </c>
      <c r="P401" s="6">
        <v>521.37</v>
      </c>
      <c r="Q401" s="6">
        <v>12.75</v>
      </c>
      <c r="R401" s="6">
        <v>15.459</v>
      </c>
      <c r="S401" s="4"/>
    </row>
    <row r="402" spans="1:19" ht="13.5">
      <c r="A402" s="7">
        <v>28</v>
      </c>
      <c r="B402" s="7">
        <v>10</v>
      </c>
      <c r="C402" s="7">
        <v>2005</v>
      </c>
      <c r="D402" s="6">
        <v>0</v>
      </c>
      <c r="E402" s="4">
        <f t="shared" si="18"/>
        <v>7.91</v>
      </c>
      <c r="F402" s="6">
        <v>22.72</v>
      </c>
      <c r="G402" s="9">
        <v>13.1</v>
      </c>
      <c r="H402" s="9">
        <v>7.8</v>
      </c>
      <c r="I402" s="6">
        <v>16.79</v>
      </c>
      <c r="J402" s="6">
        <v>14.25</v>
      </c>
      <c r="K402" s="6">
        <v>26.42</v>
      </c>
      <c r="L402" s="6">
        <v>6.76</v>
      </c>
      <c r="M402" s="6">
        <v>46.266</v>
      </c>
      <c r="N402" s="6">
        <v>56.67</v>
      </c>
      <c r="O402" s="6">
        <v>24.429</v>
      </c>
      <c r="P402" s="6">
        <v>586.3</v>
      </c>
      <c r="Q402" s="6">
        <v>12.33</v>
      </c>
      <c r="R402" s="6">
        <v>15.105</v>
      </c>
      <c r="S402" s="4"/>
    </row>
    <row r="403" spans="1:19" ht="13.5">
      <c r="A403" s="7">
        <v>29</v>
      </c>
      <c r="B403" s="7">
        <v>10</v>
      </c>
      <c r="C403" s="7">
        <v>2005</v>
      </c>
      <c r="D403" s="6">
        <v>0.8</v>
      </c>
      <c r="E403" s="4">
        <f t="shared" si="18"/>
        <v>8.085</v>
      </c>
      <c r="F403" s="6">
        <v>22.88</v>
      </c>
      <c r="G403" s="6">
        <v>13.29</v>
      </c>
      <c r="H403" s="6">
        <v>11.37</v>
      </c>
      <c r="I403" s="6">
        <v>17.41</v>
      </c>
      <c r="J403" s="6">
        <v>14.58</v>
      </c>
      <c r="K403" s="6">
        <v>21.4</v>
      </c>
      <c r="L403" s="6">
        <v>4.681</v>
      </c>
      <c r="M403" s="6">
        <v>58.073</v>
      </c>
      <c r="N403" s="6">
        <v>46.86</v>
      </c>
      <c r="O403" s="6">
        <v>20.318</v>
      </c>
      <c r="P403" s="6">
        <v>487.64</v>
      </c>
      <c r="Q403" s="6">
        <v>11.939</v>
      </c>
      <c r="R403" s="6">
        <v>14.772</v>
      </c>
      <c r="S403" s="4"/>
    </row>
    <row r="404" spans="1:19" ht="13.5">
      <c r="A404" s="7">
        <v>30</v>
      </c>
      <c r="B404" s="7">
        <v>10</v>
      </c>
      <c r="C404" s="7">
        <v>2005</v>
      </c>
      <c r="D404" s="6">
        <v>0.2</v>
      </c>
      <c r="E404" s="4">
        <f t="shared" si="18"/>
        <v>3.745000000000001</v>
      </c>
      <c r="F404" s="6">
        <v>16.05</v>
      </c>
      <c r="G404" s="6">
        <v>11.44</v>
      </c>
      <c r="H404" s="6">
        <v>11.65</v>
      </c>
      <c r="I404" s="6">
        <v>15.67</v>
      </c>
      <c r="J404" s="6">
        <v>15.15</v>
      </c>
      <c r="K404" s="6">
        <v>13.19</v>
      </c>
      <c r="L404" s="6">
        <v>1.653</v>
      </c>
      <c r="M404" s="6">
        <v>88.792</v>
      </c>
      <c r="N404" s="6">
        <v>28.74</v>
      </c>
      <c r="O404" s="6">
        <v>10.695</v>
      </c>
      <c r="P404" s="6">
        <v>256.68</v>
      </c>
      <c r="Q404" s="6">
        <v>11.734</v>
      </c>
      <c r="R404" s="6">
        <v>14.579</v>
      </c>
      <c r="S404" s="4"/>
    </row>
    <row r="405" spans="1:19" ht="13.5">
      <c r="A405" s="7">
        <v>31</v>
      </c>
      <c r="B405" s="7">
        <v>10</v>
      </c>
      <c r="C405" s="7">
        <v>2005</v>
      </c>
      <c r="D405" s="6">
        <v>0</v>
      </c>
      <c r="E405" s="4">
        <f t="shared" si="18"/>
        <v>2.785</v>
      </c>
      <c r="F405" s="6">
        <v>17.49</v>
      </c>
      <c r="G405" s="6">
        <v>8.08</v>
      </c>
      <c r="H405" s="6">
        <v>5.902</v>
      </c>
      <c r="I405" s="6">
        <v>15.69</v>
      </c>
      <c r="J405" s="6">
        <v>14.49</v>
      </c>
      <c r="K405" s="6">
        <v>24.15</v>
      </c>
      <c r="L405" s="6">
        <v>2.587</v>
      </c>
      <c r="M405" s="6">
        <v>81.885</v>
      </c>
      <c r="N405" s="6">
        <v>27.33</v>
      </c>
      <c r="O405" s="6">
        <v>6.9065</v>
      </c>
      <c r="P405" s="6">
        <v>165.76</v>
      </c>
      <c r="Q405" s="6">
        <v>11.61</v>
      </c>
      <c r="R405" s="6">
        <v>14.465</v>
      </c>
      <c r="S405" s="4"/>
    </row>
    <row r="407" spans="1:18" ht="13.5">
      <c r="A407" s="2" t="s">
        <v>1</v>
      </c>
      <c r="B407" s="2"/>
      <c r="C407" s="2"/>
      <c r="D407" s="2"/>
      <c r="E407" s="2"/>
      <c r="F407" s="2">
        <f aca="true" t="shared" si="19" ref="F407:M407">AVERAGE(F375:F405)</f>
        <v>17.000666666666664</v>
      </c>
      <c r="G407" s="2">
        <f t="shared" si="19"/>
        <v>5.98</v>
      </c>
      <c r="H407" s="2">
        <f t="shared" si="19"/>
        <v>4.559799999999998</v>
      </c>
      <c r="I407" s="2">
        <f t="shared" si="19"/>
        <v>11.948000000000004</v>
      </c>
      <c r="J407" s="2">
        <f t="shared" si="19"/>
        <v>12.045999999999996</v>
      </c>
      <c r="K407" s="2">
        <f t="shared" si="19"/>
        <v>17.998733333333337</v>
      </c>
      <c r="L407" s="2">
        <f t="shared" si="19"/>
        <v>2.8843000000000005</v>
      </c>
      <c r="M407" s="2">
        <f t="shared" si="19"/>
        <v>74.18350000000001</v>
      </c>
      <c r="N407" s="2"/>
      <c r="O407" s="2">
        <f>AVERAGE(O375:O405)</f>
        <v>15.503136666666665</v>
      </c>
      <c r="P407" s="2">
        <f>AVERAGE(P375:P405)</f>
        <v>372.07366666666655</v>
      </c>
      <c r="Q407" s="2">
        <f>AVERAGE(Q375:Q405)</f>
        <v>14.065333333333333</v>
      </c>
      <c r="R407" s="2">
        <f>AVERAGE(R375:R405)</f>
        <v>16.521466666666665</v>
      </c>
    </row>
    <row r="408" spans="1:16" ht="13.5">
      <c r="A408" s="2" t="s">
        <v>2</v>
      </c>
      <c r="B408" s="2"/>
      <c r="C408" s="2"/>
      <c r="D408" s="2">
        <f>SUM(D375:D405)</f>
        <v>38.199999999999996</v>
      </c>
      <c r="E408" s="2">
        <f>SUM(E375:E405)</f>
        <v>55.8725</v>
      </c>
      <c r="F408" s="2"/>
      <c r="G408" s="2"/>
      <c r="H408" s="2"/>
      <c r="I408" s="2"/>
      <c r="J408" s="2"/>
      <c r="K408" s="2">
        <f>SUM(K375:K405)</f>
        <v>539.9620000000001</v>
      </c>
      <c r="L408" s="2">
        <f>SUM(L375:L405)</f>
        <v>86.52900000000001</v>
      </c>
      <c r="M408" s="2"/>
      <c r="N408" s="2"/>
      <c r="P408" s="2">
        <f>SUM(P375:P405)</f>
        <v>11162.209999999997</v>
      </c>
    </row>
    <row r="409" spans="1:18" ht="13.5">
      <c r="A409" s="2" t="s">
        <v>3</v>
      </c>
      <c r="B409" s="2"/>
      <c r="C409" s="2"/>
      <c r="D409" s="2"/>
      <c r="E409" s="2"/>
      <c r="F409" s="2">
        <f>MAX(F375:F405)</f>
        <v>24.1</v>
      </c>
      <c r="G409" s="2"/>
      <c r="H409" s="2"/>
      <c r="I409" s="2"/>
      <c r="J409" s="2"/>
      <c r="K409" s="2"/>
      <c r="M409" s="2"/>
      <c r="N409" s="2">
        <f>MAX(N375:N405)</f>
        <v>62.76</v>
      </c>
      <c r="Q409" s="2">
        <f>MAX(Q375:Q405)</f>
        <v>18.025</v>
      </c>
      <c r="R409" s="2">
        <f>MAX(R375:R405)</f>
        <v>18.181</v>
      </c>
    </row>
    <row r="410" spans="1:18" ht="13.5">
      <c r="A410" s="2" t="s">
        <v>4</v>
      </c>
      <c r="B410" s="2"/>
      <c r="C410" s="2"/>
      <c r="D410" s="2"/>
      <c r="E410" s="2"/>
      <c r="F410" s="2"/>
      <c r="G410" s="2">
        <f>MIN(G375:G405)</f>
        <v>-1.839</v>
      </c>
      <c r="H410" s="2">
        <f>MIN(H375:H405)</f>
        <v>-2.53</v>
      </c>
      <c r="I410" s="2"/>
      <c r="J410" s="2"/>
      <c r="K410" s="2"/>
      <c r="M410" s="2"/>
      <c r="N410" s="2"/>
      <c r="Q410" s="2">
        <f>MIN(Q375:Q405)</f>
        <v>11.61</v>
      </c>
      <c r="R410" s="2">
        <f>MIN(R375:R405)</f>
        <v>14.465</v>
      </c>
    </row>
    <row r="411" spans="1:17" ht="13.5">
      <c r="A411" s="2" t="s">
        <v>5</v>
      </c>
      <c r="B411" s="2"/>
      <c r="C411" s="2"/>
      <c r="D411" s="2">
        <f>SUM(F407+G407)/2</f>
        <v>11.490333333333332</v>
      </c>
      <c r="E411" s="2"/>
      <c r="F411" s="9"/>
      <c r="G411" s="2"/>
      <c r="H411" s="2"/>
      <c r="I411" s="2"/>
      <c r="J411" s="2"/>
      <c r="K411" s="9"/>
      <c r="M411" s="2"/>
      <c r="N411" s="2"/>
      <c r="Q411" s="4"/>
    </row>
    <row r="412" ht="13.5">
      <c r="A412" s="3" t="s">
        <v>42</v>
      </c>
    </row>
    <row r="413" spans="1:12" ht="13.5">
      <c r="A413" s="1" t="s">
        <v>43</v>
      </c>
      <c r="D413" s="6"/>
      <c r="F413" s="6"/>
      <c r="K413" s="6"/>
      <c r="L413" s="6"/>
    </row>
    <row r="414" spans="1:18" ht="13.5">
      <c r="A414" s="3" t="s">
        <v>0</v>
      </c>
      <c r="B414" s="3" t="s">
        <v>6</v>
      </c>
      <c r="C414" s="3" t="s">
        <v>7</v>
      </c>
      <c r="D414" s="3" t="s">
        <v>14</v>
      </c>
      <c r="E414" s="3" t="s">
        <v>12</v>
      </c>
      <c r="F414" s="3" t="s">
        <v>11</v>
      </c>
      <c r="G414" s="3" t="s">
        <v>8</v>
      </c>
      <c r="H414" s="3" t="s">
        <v>8</v>
      </c>
      <c r="I414" s="3" t="s">
        <v>39</v>
      </c>
      <c r="J414" s="3" t="s">
        <v>39</v>
      </c>
      <c r="K414" s="3" t="s">
        <v>41</v>
      </c>
      <c r="L414" s="3" t="s">
        <v>40</v>
      </c>
      <c r="M414" s="3" t="s">
        <v>17</v>
      </c>
      <c r="N414" s="3" t="s">
        <v>11</v>
      </c>
      <c r="O414" s="3" t="s">
        <v>22</v>
      </c>
      <c r="P414" s="3" t="s">
        <v>35</v>
      </c>
      <c r="Q414" s="3" t="s">
        <v>39</v>
      </c>
      <c r="R414" s="3" t="s">
        <v>39</v>
      </c>
    </row>
    <row r="415" spans="4:18" ht="13.5">
      <c r="D415" s="3" t="s">
        <v>15</v>
      </c>
      <c r="E415" s="3" t="s">
        <v>13</v>
      </c>
      <c r="F415" s="3" t="s">
        <v>9</v>
      </c>
      <c r="G415" s="3" t="s">
        <v>9</v>
      </c>
      <c r="H415" s="3" t="s">
        <v>38</v>
      </c>
      <c r="I415" s="3" t="s">
        <v>10</v>
      </c>
      <c r="J415" s="3" t="s">
        <v>10</v>
      </c>
      <c r="K415" s="3" t="s">
        <v>37</v>
      </c>
      <c r="L415" s="3" t="s">
        <v>36</v>
      </c>
      <c r="M415" s="3" t="s">
        <v>35</v>
      </c>
      <c r="N415" s="3" t="s">
        <v>19</v>
      </c>
      <c r="O415" s="3" t="s">
        <v>19</v>
      </c>
      <c r="P415" s="3" t="s">
        <v>19</v>
      </c>
      <c r="Q415" s="3" t="s">
        <v>34</v>
      </c>
      <c r="R415" s="3" t="s">
        <v>34</v>
      </c>
    </row>
    <row r="416" spans="4:18" ht="13.5">
      <c r="D416" s="3" t="s">
        <v>16</v>
      </c>
      <c r="E416" s="3" t="s">
        <v>33</v>
      </c>
      <c r="F416" s="3" t="s">
        <v>10</v>
      </c>
      <c r="G416" s="3" t="s">
        <v>10</v>
      </c>
      <c r="H416" s="3" t="s">
        <v>10</v>
      </c>
      <c r="I416" s="3" t="s">
        <v>32</v>
      </c>
      <c r="J416" s="3" t="s">
        <v>31</v>
      </c>
      <c r="M416" s="3" t="s">
        <v>30</v>
      </c>
      <c r="N416" s="3" t="s">
        <v>20</v>
      </c>
      <c r="O416" s="3" t="s">
        <v>20</v>
      </c>
      <c r="P416" s="3" t="s">
        <v>29</v>
      </c>
      <c r="Q416" s="3" t="s">
        <v>28</v>
      </c>
      <c r="R416" s="3" t="s">
        <v>27</v>
      </c>
    </row>
    <row r="417" spans="9:18" ht="13.5">
      <c r="I417" s="3" t="s">
        <v>26</v>
      </c>
      <c r="J417" s="3" t="s">
        <v>26</v>
      </c>
      <c r="K417" s="3" t="s">
        <v>25</v>
      </c>
      <c r="L417" s="3" t="s">
        <v>24</v>
      </c>
      <c r="N417" s="3" t="s">
        <v>21</v>
      </c>
      <c r="O417" s="3" t="s">
        <v>21</v>
      </c>
      <c r="P417" s="3" t="s">
        <v>23</v>
      </c>
      <c r="Q417" s="3" t="s">
        <v>18</v>
      </c>
      <c r="R417" s="3" t="s">
        <v>18</v>
      </c>
    </row>
    <row r="418" spans="1:18" ht="13.5">
      <c r="A418" s="7">
        <v>2</v>
      </c>
      <c r="B418" s="7">
        <v>11</v>
      </c>
      <c r="C418" s="7">
        <v>2005</v>
      </c>
      <c r="D418" s="6">
        <v>0</v>
      </c>
      <c r="E418" s="4">
        <f aca="true" t="shared" si="20" ref="E418:E430">IF((F418+G418)/2-10&lt;=0,0,(F418+G418)/2-10)</f>
        <v>4.484999999999999</v>
      </c>
      <c r="F418" s="6">
        <v>19.71</v>
      </c>
      <c r="G418" s="6">
        <v>9.26</v>
      </c>
      <c r="H418" s="6">
        <v>6.342</v>
      </c>
      <c r="I418" s="6">
        <v>14.59</v>
      </c>
      <c r="J418" s="6">
        <v>15.09</v>
      </c>
      <c r="K418" s="6">
        <v>17.32</v>
      </c>
      <c r="L418" s="6">
        <v>3.37</v>
      </c>
      <c r="M418" s="6">
        <v>75.074</v>
      </c>
      <c r="N418" s="6">
        <v>41.43</v>
      </c>
      <c r="O418" s="6">
        <v>14.732</v>
      </c>
      <c r="P418" s="6">
        <v>353.56</v>
      </c>
      <c r="Q418" s="6">
        <v>11.185</v>
      </c>
      <c r="R418" s="6">
        <v>14.01</v>
      </c>
    </row>
    <row r="419" spans="1:18" ht="13.5">
      <c r="A419" s="7">
        <v>3</v>
      </c>
      <c r="B419" s="7">
        <v>11</v>
      </c>
      <c r="C419" s="7">
        <v>2005</v>
      </c>
      <c r="D419" s="6">
        <v>0</v>
      </c>
      <c r="E419" s="4">
        <f t="shared" si="20"/>
        <v>6.795000000000002</v>
      </c>
      <c r="F419" s="6">
        <v>25.25</v>
      </c>
      <c r="G419" s="6">
        <v>8.34</v>
      </c>
      <c r="H419" s="6">
        <v>3.592</v>
      </c>
      <c r="I419" s="6">
        <v>16.24</v>
      </c>
      <c r="J419" s="6">
        <v>14.61</v>
      </c>
      <c r="K419" s="6">
        <v>16.24</v>
      </c>
      <c r="L419" s="6">
        <v>5.278</v>
      </c>
      <c r="M419" s="6">
        <v>51.09</v>
      </c>
      <c r="N419" s="6">
        <v>49.68</v>
      </c>
      <c r="O419" s="6">
        <v>21</v>
      </c>
      <c r="P419" s="6">
        <v>504</v>
      </c>
      <c r="Q419" s="6">
        <v>10.972</v>
      </c>
      <c r="R419" s="6">
        <v>13.786</v>
      </c>
    </row>
    <row r="420" spans="1:18" ht="13.5">
      <c r="A420" s="7">
        <v>4</v>
      </c>
      <c r="B420" s="7">
        <v>11</v>
      </c>
      <c r="C420" s="7">
        <v>2005</v>
      </c>
      <c r="D420" s="6">
        <v>0</v>
      </c>
      <c r="E420" s="4">
        <f t="shared" si="20"/>
        <v>6.955000000000002</v>
      </c>
      <c r="F420" s="6">
        <v>23.6</v>
      </c>
      <c r="G420" s="6">
        <v>10.31</v>
      </c>
      <c r="H420" s="6">
        <v>5.891</v>
      </c>
      <c r="I420" s="6">
        <v>16.73</v>
      </c>
      <c r="J420" s="6">
        <v>15.02</v>
      </c>
      <c r="K420" s="6">
        <v>21.15</v>
      </c>
      <c r="L420" s="6">
        <v>5.501</v>
      </c>
      <c r="M420" s="6">
        <v>67.186</v>
      </c>
      <c r="N420" s="6">
        <v>41.7</v>
      </c>
      <c r="O420" s="6">
        <v>12.171</v>
      </c>
      <c r="P420" s="6">
        <v>292.11</v>
      </c>
      <c r="Q420" s="6">
        <v>10.795</v>
      </c>
      <c r="R420" s="6">
        <v>13.6</v>
      </c>
    </row>
    <row r="421" spans="1:18" ht="13.5">
      <c r="A421" s="7">
        <v>5</v>
      </c>
      <c r="B421" s="7">
        <v>11</v>
      </c>
      <c r="C421" s="7">
        <v>2005</v>
      </c>
      <c r="D421" s="6">
        <v>0</v>
      </c>
      <c r="E421" s="4">
        <f t="shared" si="20"/>
        <v>12.375</v>
      </c>
      <c r="F421" s="6">
        <v>28.48</v>
      </c>
      <c r="G421" s="6">
        <v>16.27</v>
      </c>
      <c r="H421" s="6">
        <v>16.05</v>
      </c>
      <c r="I421" s="6">
        <v>17.56</v>
      </c>
      <c r="J421" s="6">
        <v>16.16</v>
      </c>
      <c r="K421" s="6">
        <v>20.55</v>
      </c>
      <c r="L421" s="6">
        <v>7.04</v>
      </c>
      <c r="M421" s="6">
        <v>49.395</v>
      </c>
      <c r="N421" s="6">
        <v>83.9</v>
      </c>
      <c r="O421" s="6">
        <v>33.492</v>
      </c>
      <c r="P421" s="6">
        <v>803.8</v>
      </c>
      <c r="Q421" s="6">
        <v>10.579</v>
      </c>
      <c r="R421" s="6">
        <v>13.396</v>
      </c>
    </row>
    <row r="422" spans="1:18" ht="13.5">
      <c r="A422" s="7">
        <v>6</v>
      </c>
      <c r="B422" s="7">
        <v>11</v>
      </c>
      <c r="C422" s="7">
        <v>2005</v>
      </c>
      <c r="D422" s="6">
        <v>0</v>
      </c>
      <c r="E422" s="4">
        <f t="shared" si="20"/>
        <v>2.41</v>
      </c>
      <c r="F422" s="6">
        <v>14.29</v>
      </c>
      <c r="G422" s="6">
        <v>10.53</v>
      </c>
      <c r="H422" s="6">
        <v>8.58</v>
      </c>
      <c r="I422" s="6">
        <v>16.04</v>
      </c>
      <c r="J422" s="6">
        <v>15.96</v>
      </c>
      <c r="K422" s="6">
        <v>12.8</v>
      </c>
      <c r="L422" s="6">
        <v>1.74</v>
      </c>
      <c r="M422" s="6">
        <v>80.096</v>
      </c>
      <c r="N422" s="6">
        <v>46.26</v>
      </c>
      <c r="O422" s="6">
        <v>21.102</v>
      </c>
      <c r="P422" s="6">
        <v>506.46</v>
      </c>
      <c r="Q422" s="6">
        <v>10.351</v>
      </c>
      <c r="R422" s="6">
        <v>13.201</v>
      </c>
    </row>
    <row r="423" spans="1:18" ht="13.5">
      <c r="A423" s="7">
        <v>7</v>
      </c>
      <c r="B423" s="7">
        <v>11</v>
      </c>
      <c r="C423" s="7">
        <v>2005</v>
      </c>
      <c r="D423" s="6">
        <v>0</v>
      </c>
      <c r="E423" s="4">
        <f t="shared" si="20"/>
        <v>6.494999999999997</v>
      </c>
      <c r="F423" s="6">
        <v>23.13</v>
      </c>
      <c r="G423" s="6">
        <v>9.86</v>
      </c>
      <c r="H423" s="6">
        <v>9.69</v>
      </c>
      <c r="I423" s="6">
        <v>14.3</v>
      </c>
      <c r="J423" s="6">
        <v>15.03</v>
      </c>
      <c r="K423" s="6">
        <v>18.2</v>
      </c>
      <c r="L423" s="6">
        <v>3.164</v>
      </c>
      <c r="M423" s="6">
        <v>76.963</v>
      </c>
      <c r="N423" s="6">
        <v>26.07</v>
      </c>
      <c r="O423" s="6">
        <v>12.292</v>
      </c>
      <c r="P423" s="6">
        <v>295</v>
      </c>
      <c r="Q423" s="6">
        <v>10.199</v>
      </c>
      <c r="R423" s="6">
        <v>13.076</v>
      </c>
    </row>
    <row r="424" spans="1:18" ht="13.5">
      <c r="A424" s="7">
        <v>8</v>
      </c>
      <c r="B424" s="7">
        <v>11</v>
      </c>
      <c r="C424" s="7">
        <v>2005</v>
      </c>
      <c r="D424" s="6">
        <v>0</v>
      </c>
      <c r="E424" s="4">
        <f t="shared" si="20"/>
        <v>2.9259999999999984</v>
      </c>
      <c r="F424" s="6">
        <v>24.15</v>
      </c>
      <c r="G424" s="6">
        <v>1.702</v>
      </c>
      <c r="H424" s="6">
        <v>-2.598</v>
      </c>
      <c r="I424" s="6">
        <v>18.07</v>
      </c>
      <c r="J424" s="6">
        <v>14.22</v>
      </c>
      <c r="K424" s="6">
        <v>27.28</v>
      </c>
      <c r="L424" s="6">
        <v>4.208</v>
      </c>
      <c r="M424" s="6">
        <v>70.953</v>
      </c>
      <c r="N424" s="6">
        <v>63.78</v>
      </c>
      <c r="O424" s="6">
        <v>14.656</v>
      </c>
      <c r="P424" s="6">
        <v>351.74</v>
      </c>
      <c r="Q424" s="6">
        <v>10.004</v>
      </c>
      <c r="R424" s="6">
        <v>12.855</v>
      </c>
    </row>
    <row r="425" spans="1:18" ht="13.5">
      <c r="A425" s="7">
        <v>9</v>
      </c>
      <c r="B425" s="7">
        <v>11</v>
      </c>
      <c r="C425" s="7">
        <v>2005</v>
      </c>
      <c r="D425" s="6">
        <v>0</v>
      </c>
      <c r="E425" s="4">
        <f t="shared" si="20"/>
        <v>4.644500000000001</v>
      </c>
      <c r="F425" s="6">
        <v>25.43</v>
      </c>
      <c r="G425" s="6">
        <v>3.859</v>
      </c>
      <c r="H425" s="6">
        <v>0.69</v>
      </c>
      <c r="I425" s="6">
        <v>18.79</v>
      </c>
      <c r="J425" s="6">
        <v>14.93</v>
      </c>
      <c r="K425" s="6">
        <v>27.86</v>
      </c>
      <c r="L425" s="6">
        <v>6.963</v>
      </c>
      <c r="M425" s="6">
        <v>67.578</v>
      </c>
      <c r="N425" s="6">
        <v>31.02</v>
      </c>
      <c r="O425" s="6">
        <v>10.157</v>
      </c>
      <c r="P425" s="6">
        <v>243.76</v>
      </c>
      <c r="Q425" s="6">
        <v>9.8738</v>
      </c>
      <c r="R425" s="6">
        <v>12.734</v>
      </c>
    </row>
    <row r="426" spans="1:18" ht="13.5">
      <c r="A426" s="7">
        <v>10</v>
      </c>
      <c r="B426" s="7">
        <v>11</v>
      </c>
      <c r="C426" s="7">
        <v>2005</v>
      </c>
      <c r="D426" s="6">
        <v>0</v>
      </c>
      <c r="E426" s="4">
        <f t="shared" si="20"/>
        <v>11.780000000000001</v>
      </c>
      <c r="F426" s="6">
        <v>30.15</v>
      </c>
      <c r="G426" s="6">
        <v>13.41</v>
      </c>
      <c r="H426" s="6">
        <v>10.04</v>
      </c>
      <c r="I426" s="6">
        <v>20.85</v>
      </c>
      <c r="J426" s="6">
        <v>16.04</v>
      </c>
      <c r="K426" s="6">
        <v>28.79</v>
      </c>
      <c r="L426" s="6">
        <v>12.88</v>
      </c>
      <c r="M426" s="6">
        <v>31.963</v>
      </c>
      <c r="N426" s="6">
        <v>52.17</v>
      </c>
      <c r="O426" s="6">
        <v>26.721</v>
      </c>
      <c r="P426" s="6">
        <v>641.31</v>
      </c>
      <c r="Q426" s="6">
        <v>9.7033</v>
      </c>
      <c r="R426" s="6">
        <v>12.576</v>
      </c>
    </row>
    <row r="427" spans="1:18" ht="13.5">
      <c r="A427" s="7">
        <v>11</v>
      </c>
      <c r="B427" s="7">
        <v>11</v>
      </c>
      <c r="C427" s="7">
        <v>2005</v>
      </c>
      <c r="D427" s="6">
        <v>0</v>
      </c>
      <c r="E427" s="4">
        <f t="shared" si="20"/>
        <v>12.305</v>
      </c>
      <c r="F427" s="6">
        <v>27.76</v>
      </c>
      <c r="G427" s="6">
        <v>16.85</v>
      </c>
      <c r="H427" s="6">
        <v>13.11</v>
      </c>
      <c r="I427" s="6">
        <v>22.78</v>
      </c>
      <c r="J427" s="6">
        <v>16.91</v>
      </c>
      <c r="K427" s="6">
        <v>28.53</v>
      </c>
      <c r="L427" s="6">
        <v>8.87</v>
      </c>
      <c r="M427" s="6">
        <v>39.393</v>
      </c>
      <c r="N427" s="6">
        <v>55.11</v>
      </c>
      <c r="O427" s="6">
        <v>24.044</v>
      </c>
      <c r="P427" s="6">
        <v>577.05</v>
      </c>
      <c r="Q427" s="6">
        <v>9.4729</v>
      </c>
      <c r="R427" s="6">
        <v>12.36</v>
      </c>
    </row>
    <row r="428" spans="1:18" ht="13.5">
      <c r="A428" s="7">
        <v>12</v>
      </c>
      <c r="B428" s="7">
        <v>11</v>
      </c>
      <c r="C428" s="7">
        <v>2005</v>
      </c>
      <c r="D428" s="6">
        <v>0.2</v>
      </c>
      <c r="E428" s="4">
        <f t="shared" si="20"/>
        <v>9.274999999999999</v>
      </c>
      <c r="F428" s="6">
        <v>24.32</v>
      </c>
      <c r="G428" s="6">
        <v>14.23</v>
      </c>
      <c r="H428" s="6">
        <v>10.75</v>
      </c>
      <c r="I428" s="6">
        <v>20.39</v>
      </c>
      <c r="J428" s="6">
        <v>17.36</v>
      </c>
      <c r="K428" s="6">
        <v>22.02</v>
      </c>
      <c r="L428" s="6">
        <v>6.859</v>
      </c>
      <c r="M428" s="6">
        <v>55.233</v>
      </c>
      <c r="N428" s="6">
        <v>54.69</v>
      </c>
      <c r="O428" s="6">
        <v>22.515</v>
      </c>
      <c r="P428" s="6">
        <v>540.35</v>
      </c>
      <c r="Q428" s="6">
        <v>9.2917</v>
      </c>
      <c r="R428" s="6">
        <v>12.18</v>
      </c>
    </row>
    <row r="429" spans="1:18" ht="13.5">
      <c r="A429" s="7">
        <v>13</v>
      </c>
      <c r="B429" s="7">
        <v>11</v>
      </c>
      <c r="C429" s="7">
        <v>2005</v>
      </c>
      <c r="D429" s="6">
        <v>6.2</v>
      </c>
      <c r="E429" s="4">
        <f t="shared" si="20"/>
        <v>5.005000000000001</v>
      </c>
      <c r="F429" s="6">
        <v>22.96</v>
      </c>
      <c r="G429" s="6">
        <v>7.05</v>
      </c>
      <c r="H429" s="6">
        <v>2.935</v>
      </c>
      <c r="I429" s="6">
        <v>20.2</v>
      </c>
      <c r="J429" s="6">
        <v>16.62</v>
      </c>
      <c r="K429" s="6">
        <v>18.68</v>
      </c>
      <c r="L429" s="6">
        <v>3.273</v>
      </c>
      <c r="M429" s="6">
        <v>62.459</v>
      </c>
      <c r="N429" s="6">
        <v>45.24</v>
      </c>
      <c r="O429" s="6">
        <v>16.115</v>
      </c>
      <c r="P429" s="6">
        <v>386.77</v>
      </c>
      <c r="Q429" s="6">
        <v>9.1254</v>
      </c>
      <c r="R429" s="6">
        <v>12.016</v>
      </c>
    </row>
    <row r="430" spans="1:18" ht="13.5">
      <c r="A430" s="7">
        <v>14</v>
      </c>
      <c r="B430" s="7">
        <v>11</v>
      </c>
      <c r="C430" s="7">
        <v>2005</v>
      </c>
      <c r="D430" s="6">
        <v>1.2</v>
      </c>
      <c r="E430" s="4">
        <f t="shared" si="20"/>
        <v>2.4049999999999994</v>
      </c>
      <c r="F430" s="6">
        <v>16.15</v>
      </c>
      <c r="G430" s="6">
        <v>8.66</v>
      </c>
      <c r="H430" s="6">
        <v>8.78</v>
      </c>
      <c r="I430" s="6">
        <v>15</v>
      </c>
      <c r="J430" s="6">
        <v>16.37</v>
      </c>
      <c r="K430" s="6">
        <v>13.26</v>
      </c>
      <c r="L430" s="6">
        <v>2.016</v>
      </c>
      <c r="M430" s="6">
        <v>82.68</v>
      </c>
      <c r="N430" s="6">
        <v>30.96</v>
      </c>
      <c r="O430" s="6">
        <v>11.463</v>
      </c>
      <c r="P430" s="6">
        <v>275.11</v>
      </c>
      <c r="Q430" s="6">
        <v>9.0333</v>
      </c>
      <c r="R430" s="6">
        <v>11.927</v>
      </c>
    </row>
    <row r="431" spans="1:18" ht="13.5">
      <c r="A431" s="7">
        <v>15</v>
      </c>
      <c r="B431" s="7">
        <v>11</v>
      </c>
      <c r="C431" s="7">
        <v>2005</v>
      </c>
      <c r="D431" s="6">
        <v>0</v>
      </c>
      <c r="E431" s="4">
        <f aca="true" t="shared" si="21" ref="E431:E446">IF((F431+G431)/2-10&lt;=0,0,(F431+G431)/2-10)</f>
        <v>1.843</v>
      </c>
      <c r="F431" s="6">
        <v>19.78</v>
      </c>
      <c r="G431" s="6">
        <v>3.906</v>
      </c>
      <c r="H431" s="6">
        <v>0.471</v>
      </c>
      <c r="I431" s="6">
        <v>16.92</v>
      </c>
      <c r="J431" s="6">
        <v>14.89</v>
      </c>
      <c r="K431" s="6">
        <v>29.38</v>
      </c>
      <c r="L431" s="6">
        <v>5.899</v>
      </c>
      <c r="M431" s="6">
        <v>65.093</v>
      </c>
      <c r="N431" s="6">
        <v>43.92</v>
      </c>
      <c r="O431" s="6">
        <v>18.298</v>
      </c>
      <c r="P431" s="6">
        <v>439.16</v>
      </c>
      <c r="Q431" s="6">
        <v>9.0621</v>
      </c>
      <c r="R431" s="6">
        <v>11.883</v>
      </c>
    </row>
    <row r="432" spans="1:18" ht="13.5">
      <c r="A432" s="7">
        <v>16</v>
      </c>
      <c r="B432" s="7">
        <v>11</v>
      </c>
      <c r="C432" s="7">
        <v>2005</v>
      </c>
      <c r="D432" s="6">
        <v>0</v>
      </c>
      <c r="E432" s="4">
        <f t="shared" si="21"/>
        <v>5.725</v>
      </c>
      <c r="F432" s="6">
        <v>20.7</v>
      </c>
      <c r="G432" s="6">
        <v>10.75</v>
      </c>
      <c r="H432" s="6">
        <v>8.55</v>
      </c>
      <c r="I432" s="6">
        <v>17.91</v>
      </c>
      <c r="J432" s="6">
        <v>15.67</v>
      </c>
      <c r="K432" s="6">
        <v>19.25</v>
      </c>
      <c r="L432" s="6">
        <v>6.462</v>
      </c>
      <c r="M432" s="6">
        <v>49.275</v>
      </c>
      <c r="N432" s="6">
        <v>58.02</v>
      </c>
      <c r="O432" s="6">
        <v>26.861</v>
      </c>
      <c r="P432" s="6">
        <v>644.66</v>
      </c>
      <c r="Q432" s="6">
        <v>9.0983</v>
      </c>
      <c r="R432" s="6">
        <v>11.892</v>
      </c>
    </row>
    <row r="433" spans="1:18" ht="13.5">
      <c r="A433" s="7">
        <v>17</v>
      </c>
      <c r="B433" s="7">
        <v>11</v>
      </c>
      <c r="C433" s="7">
        <v>2005</v>
      </c>
      <c r="D433" s="6">
        <v>0</v>
      </c>
      <c r="E433" s="4">
        <f t="shared" si="21"/>
        <v>4.385000000000002</v>
      </c>
      <c r="F433" s="6">
        <v>19.03</v>
      </c>
      <c r="G433" s="6">
        <v>9.74</v>
      </c>
      <c r="H433" s="6">
        <v>5.491</v>
      </c>
      <c r="I433" s="6">
        <v>17.91</v>
      </c>
      <c r="J433" s="6">
        <v>15.45</v>
      </c>
      <c r="K433" s="6">
        <v>16.25</v>
      </c>
      <c r="L433" s="6">
        <v>3.034</v>
      </c>
      <c r="M433" s="6">
        <v>57.069</v>
      </c>
      <c r="N433" s="6">
        <v>47.31</v>
      </c>
      <c r="O433" s="6">
        <v>14.44</v>
      </c>
      <c r="P433" s="6">
        <v>346.56</v>
      </c>
      <c r="Q433" s="6">
        <v>9.0554</v>
      </c>
      <c r="R433" s="6">
        <v>11.836</v>
      </c>
    </row>
    <row r="434" spans="1:18" ht="13.5">
      <c r="A434" s="7">
        <v>18</v>
      </c>
      <c r="B434" s="7">
        <v>11</v>
      </c>
      <c r="C434" s="7">
        <v>2005</v>
      </c>
      <c r="D434" s="6">
        <v>0</v>
      </c>
      <c r="E434" s="4">
        <f t="shared" si="21"/>
        <v>2.109</v>
      </c>
      <c r="F434" s="6">
        <v>20.82</v>
      </c>
      <c r="G434" s="6">
        <v>3.398</v>
      </c>
      <c r="H434" s="6">
        <v>-0.802</v>
      </c>
      <c r="I434" s="6">
        <v>18.6</v>
      </c>
      <c r="J434" s="6">
        <v>14.79</v>
      </c>
      <c r="K434" s="6">
        <v>29.39</v>
      </c>
      <c r="L434" s="6">
        <v>5.672</v>
      </c>
      <c r="M434" s="6">
        <v>62.582</v>
      </c>
      <c r="N434" s="6">
        <v>33.21</v>
      </c>
      <c r="O434" s="6">
        <v>12.936</v>
      </c>
      <c r="P434" s="6">
        <v>310.46</v>
      </c>
      <c r="Q434" s="6">
        <v>8.9729</v>
      </c>
      <c r="R434" s="6">
        <v>11.746</v>
      </c>
    </row>
    <row r="435" spans="1:18" ht="13.5">
      <c r="A435" s="7">
        <v>19</v>
      </c>
      <c r="B435" s="7">
        <v>11</v>
      </c>
      <c r="C435" s="7">
        <v>2005</v>
      </c>
      <c r="D435" s="6">
        <v>0</v>
      </c>
      <c r="E435" s="4">
        <f t="shared" si="21"/>
        <v>6.004999999999999</v>
      </c>
      <c r="F435" s="6">
        <v>21.43</v>
      </c>
      <c r="G435" s="6">
        <v>10.58</v>
      </c>
      <c r="H435" s="6">
        <v>5.175</v>
      </c>
      <c r="I435" s="6">
        <v>21.02</v>
      </c>
      <c r="J435" s="6">
        <v>16.08</v>
      </c>
      <c r="K435" s="6">
        <v>29.79</v>
      </c>
      <c r="L435" s="6">
        <v>5.714</v>
      </c>
      <c r="M435" s="6">
        <v>63.871</v>
      </c>
      <c r="N435" s="6">
        <v>35.22</v>
      </c>
      <c r="O435" s="6">
        <v>13.817</v>
      </c>
      <c r="P435" s="6">
        <v>331.61</v>
      </c>
      <c r="Q435" s="6">
        <v>8.9475</v>
      </c>
      <c r="R435" s="6">
        <v>11.705</v>
      </c>
    </row>
    <row r="436" spans="1:18" ht="13.5">
      <c r="A436" s="7">
        <v>20</v>
      </c>
      <c r="B436" s="7">
        <v>11</v>
      </c>
      <c r="C436" s="7">
        <v>2005</v>
      </c>
      <c r="D436" s="6">
        <v>0</v>
      </c>
      <c r="E436" s="4">
        <f t="shared" si="21"/>
        <v>9.440000000000001</v>
      </c>
      <c r="F436" s="6">
        <v>26.32</v>
      </c>
      <c r="G436" s="6">
        <v>12.56</v>
      </c>
      <c r="H436" s="6">
        <v>8.92</v>
      </c>
      <c r="I436" s="6">
        <v>21.69</v>
      </c>
      <c r="J436" s="6">
        <v>16.94</v>
      </c>
      <c r="K436" s="6">
        <v>28.57</v>
      </c>
      <c r="L436" s="6">
        <v>8.28</v>
      </c>
      <c r="M436" s="6">
        <v>50.516</v>
      </c>
      <c r="N436" s="6">
        <v>57.36</v>
      </c>
      <c r="O436" s="6">
        <v>23.16</v>
      </c>
      <c r="P436" s="6">
        <v>555.85</v>
      </c>
      <c r="Q436" s="6">
        <v>8.8721</v>
      </c>
      <c r="R436" s="6">
        <v>11.681</v>
      </c>
    </row>
    <row r="437" spans="1:18" ht="13.5">
      <c r="A437" s="7">
        <v>21</v>
      </c>
      <c r="B437" s="7">
        <v>11</v>
      </c>
      <c r="C437" s="7">
        <v>2005</v>
      </c>
      <c r="D437" s="6">
        <v>7.2</v>
      </c>
      <c r="E437" s="4">
        <f t="shared" si="21"/>
        <v>9.495000000000001</v>
      </c>
      <c r="F437" s="6">
        <v>23.84</v>
      </c>
      <c r="G437" s="6">
        <v>15.15</v>
      </c>
      <c r="H437" s="6">
        <v>12.45</v>
      </c>
      <c r="I437" s="6">
        <v>22.36</v>
      </c>
      <c r="J437" s="6">
        <v>17.64</v>
      </c>
      <c r="K437" s="6">
        <v>30.89</v>
      </c>
      <c r="L437" s="6">
        <v>7.62</v>
      </c>
      <c r="M437" s="6">
        <v>53.803</v>
      </c>
      <c r="N437" s="6">
        <v>75.3</v>
      </c>
      <c r="O437" s="6">
        <v>28.377</v>
      </c>
      <c r="P437" s="6">
        <v>681.04</v>
      </c>
      <c r="Q437" s="6">
        <v>8.8</v>
      </c>
      <c r="R437" s="6">
        <v>11.604</v>
      </c>
    </row>
    <row r="438" spans="1:18" ht="13.5">
      <c r="A438" s="7">
        <v>22</v>
      </c>
      <c r="B438" s="7">
        <v>11</v>
      </c>
      <c r="C438" s="7">
        <v>2005</v>
      </c>
      <c r="D438" s="6">
        <v>0</v>
      </c>
      <c r="E438" s="4">
        <f t="shared" si="21"/>
        <v>0.10899999999999999</v>
      </c>
      <c r="F438" s="6">
        <v>16.21</v>
      </c>
      <c r="G438" s="6">
        <v>4.008</v>
      </c>
      <c r="H438" s="6">
        <v>0.887</v>
      </c>
      <c r="I438" s="6">
        <v>17.73</v>
      </c>
      <c r="J438" s="6">
        <v>17.16</v>
      </c>
      <c r="K438" s="6">
        <v>27.49</v>
      </c>
      <c r="L438" s="6">
        <v>3.635</v>
      </c>
      <c r="M438" s="6">
        <v>68.508</v>
      </c>
      <c r="N438" s="6">
        <v>58.74</v>
      </c>
      <c r="O438" s="6">
        <v>19.795</v>
      </c>
      <c r="P438" s="6">
        <v>475.08</v>
      </c>
      <c r="Q438" s="6">
        <v>8.7246</v>
      </c>
      <c r="R438" s="6">
        <v>11.523</v>
      </c>
    </row>
    <row r="439" spans="1:18" ht="13.5">
      <c r="A439" s="7">
        <v>23</v>
      </c>
      <c r="B439" s="7">
        <v>11</v>
      </c>
      <c r="C439" s="7">
        <v>2005</v>
      </c>
      <c r="D439" s="6">
        <v>3.6</v>
      </c>
      <c r="E439" s="4">
        <f t="shared" si="21"/>
        <v>1.1615000000000002</v>
      </c>
      <c r="F439" s="6">
        <v>18.45</v>
      </c>
      <c r="G439" s="6">
        <v>3.873</v>
      </c>
      <c r="H439" s="6">
        <v>1.674</v>
      </c>
      <c r="I439" s="6">
        <v>17.45</v>
      </c>
      <c r="J439" s="6">
        <v>15.88</v>
      </c>
      <c r="K439" s="6">
        <v>19.17</v>
      </c>
      <c r="L439" s="6">
        <v>2.91</v>
      </c>
      <c r="M439" s="6">
        <v>76.743</v>
      </c>
      <c r="N439" s="6">
        <v>33.75</v>
      </c>
      <c r="O439" s="6">
        <v>12.299</v>
      </c>
      <c r="P439" s="6">
        <v>295.19</v>
      </c>
      <c r="Q439" s="6">
        <v>8.7213</v>
      </c>
      <c r="R439" s="6">
        <v>11.463</v>
      </c>
    </row>
    <row r="440" spans="1:18" ht="13.5">
      <c r="A440" s="7">
        <v>24</v>
      </c>
      <c r="B440" s="7">
        <v>11</v>
      </c>
      <c r="C440" s="7">
        <v>2005</v>
      </c>
      <c r="D440" s="6">
        <v>0</v>
      </c>
      <c r="E440" s="4">
        <f t="shared" si="21"/>
        <v>2.905000000000001</v>
      </c>
      <c r="F440" s="6">
        <v>16.55</v>
      </c>
      <c r="G440" s="6">
        <v>9.26</v>
      </c>
      <c r="H440" s="6">
        <v>7.82</v>
      </c>
      <c r="I440" s="6">
        <v>14.49</v>
      </c>
      <c r="J440" s="6">
        <v>16.25</v>
      </c>
      <c r="K440" s="6">
        <v>18.39</v>
      </c>
      <c r="L440" s="6">
        <v>3.559</v>
      </c>
      <c r="M440" s="6">
        <v>66.438</v>
      </c>
      <c r="N440" s="6">
        <v>56.28</v>
      </c>
      <c r="O440" s="6">
        <v>22.616</v>
      </c>
      <c r="P440" s="6">
        <v>542.78</v>
      </c>
      <c r="Q440" s="6">
        <v>8.7717</v>
      </c>
      <c r="R440" s="6">
        <v>11.454</v>
      </c>
    </row>
    <row r="441" spans="1:18" ht="13.5">
      <c r="A441" s="7">
        <v>25</v>
      </c>
      <c r="B441" s="7">
        <v>11</v>
      </c>
      <c r="C441" s="7">
        <v>2005</v>
      </c>
      <c r="D441" s="6">
        <v>0.2</v>
      </c>
      <c r="E441" s="4">
        <f t="shared" si="21"/>
        <v>0</v>
      </c>
      <c r="F441" s="6">
        <v>13.65</v>
      </c>
      <c r="G441" s="6">
        <v>2.595</v>
      </c>
      <c r="H441" s="6">
        <v>-2.007</v>
      </c>
      <c r="I441" s="6">
        <v>13.72</v>
      </c>
      <c r="J441" s="6">
        <v>14.76</v>
      </c>
      <c r="K441" s="6">
        <v>18.27</v>
      </c>
      <c r="L441" s="6">
        <v>3.138</v>
      </c>
      <c r="M441" s="6">
        <v>66.555</v>
      </c>
      <c r="N441" s="6">
        <v>52.77</v>
      </c>
      <c r="O441" s="6">
        <v>20.418</v>
      </c>
      <c r="P441" s="6">
        <v>490.03</v>
      </c>
      <c r="Q441" s="6">
        <v>8.7108</v>
      </c>
      <c r="R441" s="6">
        <v>11.381</v>
      </c>
    </row>
    <row r="442" spans="1:18" ht="13.5">
      <c r="A442" s="7">
        <v>26</v>
      </c>
      <c r="B442" s="7">
        <v>11</v>
      </c>
      <c r="C442" s="7">
        <v>2005</v>
      </c>
      <c r="D442" s="6">
        <v>0</v>
      </c>
      <c r="E442" s="4">
        <f t="shared" si="21"/>
        <v>0.18599999999999994</v>
      </c>
      <c r="F442" s="6">
        <v>14.82</v>
      </c>
      <c r="G442" s="6">
        <v>5.552</v>
      </c>
      <c r="H442" s="6">
        <v>1.58</v>
      </c>
      <c r="I442" s="6">
        <v>15.17</v>
      </c>
      <c r="J442" s="6">
        <v>14.16</v>
      </c>
      <c r="K442" s="6">
        <v>24.21</v>
      </c>
      <c r="L442" s="6">
        <v>3.219</v>
      </c>
      <c r="M442" s="6">
        <v>64.977</v>
      </c>
      <c r="N442" s="6">
        <v>54.9</v>
      </c>
      <c r="O442" s="6">
        <v>25.37</v>
      </c>
      <c r="P442" s="6">
        <v>608.88</v>
      </c>
      <c r="Q442" s="6">
        <v>8.6988</v>
      </c>
      <c r="R442" s="6">
        <v>11.348</v>
      </c>
    </row>
    <row r="443" spans="1:18" ht="13.5">
      <c r="A443" s="7">
        <v>27</v>
      </c>
      <c r="B443" s="7">
        <v>11</v>
      </c>
      <c r="C443" s="7">
        <v>2005</v>
      </c>
      <c r="D443" s="6">
        <v>0.4</v>
      </c>
      <c r="E443" s="4">
        <f t="shared" si="21"/>
        <v>0</v>
      </c>
      <c r="F443" s="6">
        <v>15.97</v>
      </c>
      <c r="G443" s="6">
        <v>2.563</v>
      </c>
      <c r="H443" s="6">
        <v>-0.754</v>
      </c>
      <c r="I443" s="6">
        <v>14.14</v>
      </c>
      <c r="J443" s="6">
        <v>14.27</v>
      </c>
      <c r="K443" s="6">
        <v>20.17</v>
      </c>
      <c r="L443" s="6">
        <v>3.036</v>
      </c>
      <c r="M443" s="6">
        <v>64.806</v>
      </c>
      <c r="N443" s="6">
        <v>54.06</v>
      </c>
      <c r="O443" s="6">
        <v>24.05</v>
      </c>
      <c r="P443" s="6">
        <v>577.19</v>
      </c>
      <c r="Q443" s="6">
        <v>8.6371</v>
      </c>
      <c r="R443" s="6">
        <v>11.347</v>
      </c>
    </row>
    <row r="444" spans="1:18" ht="13.5">
      <c r="A444" s="7">
        <v>28</v>
      </c>
      <c r="B444" s="7">
        <v>11</v>
      </c>
      <c r="C444" s="7">
        <v>2005</v>
      </c>
      <c r="D444" s="6">
        <v>0.4</v>
      </c>
      <c r="E444" s="4">
        <f t="shared" si="21"/>
        <v>2</v>
      </c>
      <c r="F444" s="6">
        <v>16.12</v>
      </c>
      <c r="G444" s="6">
        <v>7.88</v>
      </c>
      <c r="H444" s="6">
        <v>6.634</v>
      </c>
      <c r="I444" s="6">
        <v>13.41</v>
      </c>
      <c r="J444" s="6">
        <v>14.27</v>
      </c>
      <c r="K444" s="6">
        <v>20.44</v>
      </c>
      <c r="L444" s="6">
        <v>2.957</v>
      </c>
      <c r="M444" s="6">
        <v>71.614</v>
      </c>
      <c r="N444" s="6">
        <v>58.86</v>
      </c>
      <c r="O444" s="6">
        <v>27.146</v>
      </c>
      <c r="P444" s="6">
        <v>651.5</v>
      </c>
      <c r="Q444" s="6">
        <v>8.6054</v>
      </c>
      <c r="R444" s="6">
        <v>11.345</v>
      </c>
    </row>
    <row r="445" spans="1:18" ht="13.5">
      <c r="A445" s="7">
        <v>29</v>
      </c>
      <c r="B445" s="7">
        <v>11</v>
      </c>
      <c r="C445" s="7">
        <v>2005</v>
      </c>
      <c r="D445" s="6">
        <v>0</v>
      </c>
      <c r="E445" s="4">
        <f t="shared" si="21"/>
        <v>3.6849999999999987</v>
      </c>
      <c r="F445" s="6">
        <v>17.81</v>
      </c>
      <c r="G445" s="6">
        <v>9.56</v>
      </c>
      <c r="H445" s="6">
        <v>8.28</v>
      </c>
      <c r="I445" s="6">
        <v>16.38</v>
      </c>
      <c r="J445" s="6">
        <v>14.49</v>
      </c>
      <c r="K445" s="6">
        <v>30.36</v>
      </c>
      <c r="L445" s="6">
        <v>4.296</v>
      </c>
      <c r="M445" s="6">
        <v>67.614</v>
      </c>
      <c r="N445" s="6">
        <v>28.95</v>
      </c>
      <c r="O445" s="6">
        <v>9.1858</v>
      </c>
      <c r="P445" s="6">
        <v>220.46</v>
      </c>
      <c r="Q445" s="6">
        <v>8.5888</v>
      </c>
      <c r="R445" s="6">
        <v>11.347</v>
      </c>
    </row>
    <row r="446" spans="1:18" ht="13.5">
      <c r="A446" s="7">
        <v>30</v>
      </c>
      <c r="B446" s="7">
        <v>11</v>
      </c>
      <c r="C446" s="7">
        <v>2005</v>
      </c>
      <c r="D446" s="6">
        <v>0</v>
      </c>
      <c r="E446" s="4">
        <f t="shared" si="21"/>
        <v>0.32450000000000045</v>
      </c>
      <c r="F446" s="6">
        <v>18.61</v>
      </c>
      <c r="G446" s="6">
        <v>2.039</v>
      </c>
      <c r="H446" s="6">
        <v>-1.208</v>
      </c>
      <c r="I446" s="6">
        <v>19.48</v>
      </c>
      <c r="J446" s="6">
        <v>15.54</v>
      </c>
      <c r="K446" s="6">
        <v>15.36</v>
      </c>
      <c r="L446" s="6">
        <v>2.446</v>
      </c>
      <c r="M446" s="6">
        <v>77.752</v>
      </c>
      <c r="N446" s="6">
        <v>36.09</v>
      </c>
      <c r="O446" s="6">
        <v>13.385</v>
      </c>
      <c r="P446" s="6">
        <v>321.24</v>
      </c>
      <c r="Q446" s="6">
        <v>8.5029</v>
      </c>
      <c r="R446" s="6">
        <v>11.298</v>
      </c>
    </row>
    <row r="448" spans="1:18" ht="13.5">
      <c r="A448" s="2" t="s">
        <v>1</v>
      </c>
      <c r="B448" s="2"/>
      <c r="C448" s="2"/>
      <c r="D448" s="2"/>
      <c r="E448" s="2"/>
      <c r="F448" s="2">
        <f aca="true" t="shared" si="22" ref="F448:N448">AVERAGE(F417:F446)</f>
        <v>20.87896551724138</v>
      </c>
      <c r="G448" s="2">
        <f t="shared" si="22"/>
        <v>8.405</v>
      </c>
      <c r="H448" s="2">
        <f t="shared" si="22"/>
        <v>5.414241379310346</v>
      </c>
      <c r="I448" s="2">
        <f t="shared" si="22"/>
        <v>17.583448275862075</v>
      </c>
      <c r="J448" s="2">
        <f t="shared" si="22"/>
        <v>15.605517241379308</v>
      </c>
      <c r="K448" s="2">
        <f t="shared" si="22"/>
        <v>22.41586206896552</v>
      </c>
      <c r="L448" s="2">
        <f t="shared" si="22"/>
        <v>4.932379310344828</v>
      </c>
      <c r="M448" s="2">
        <f t="shared" si="22"/>
        <v>63.354448275862076</v>
      </c>
      <c r="N448" s="2">
        <f t="shared" si="22"/>
        <v>48.50862068965517</v>
      </c>
      <c r="O448" s="2">
        <f>AVERAGE(O417:O446)</f>
        <v>19.05564827586207</v>
      </c>
      <c r="P448" s="2">
        <f>AVERAGE(P417:P446)</f>
        <v>457.3348275862069</v>
      </c>
      <c r="Q448" s="2">
        <f>AVERAGE(Q417:Q446)</f>
        <v>9.357072413793105</v>
      </c>
      <c r="R448" s="2">
        <f>AVERAGE(R417:R446)</f>
        <v>12.157586206896555</v>
      </c>
    </row>
    <row r="449" spans="1:17" ht="13.5">
      <c r="A449" s="2" t="s">
        <v>2</v>
      </c>
      <c r="B449" s="2"/>
      <c r="C449" s="2"/>
      <c r="D449" s="2">
        <f>SUM(D417:D446)</f>
        <v>19.4</v>
      </c>
      <c r="E449" s="2">
        <f>SUM(E417:E446)</f>
        <v>137.2285</v>
      </c>
      <c r="F449" s="2"/>
      <c r="G449" s="2"/>
      <c r="H449" s="2"/>
      <c r="I449" s="2"/>
      <c r="J449" s="2"/>
      <c r="K449" s="2">
        <f>SUM(K417:K446)</f>
        <v>650.0600000000001</v>
      </c>
      <c r="L449" s="2">
        <f>SUM(L417:L446)</f>
        <v>143.03900000000002</v>
      </c>
      <c r="M449" s="2"/>
      <c r="N449" s="2"/>
      <c r="P449" s="2">
        <f>SUM(P417:P446)</f>
        <v>13262.710000000001</v>
      </c>
      <c r="Q449" s="2"/>
    </row>
    <row r="450" spans="1:18" ht="13.5">
      <c r="A450" s="2" t="s">
        <v>3</v>
      </c>
      <c r="B450" s="2"/>
      <c r="C450" s="2"/>
      <c r="D450" s="2"/>
      <c r="E450" s="2"/>
      <c r="F450" s="2">
        <f>MAX(F417:F446)</f>
        <v>30.15</v>
      </c>
      <c r="G450" s="2"/>
      <c r="H450" s="2"/>
      <c r="I450" s="2"/>
      <c r="J450" s="2"/>
      <c r="K450" s="2"/>
      <c r="M450" s="2"/>
      <c r="N450" s="2">
        <f>MAX(N417:N446)</f>
        <v>83.9</v>
      </c>
      <c r="Q450" s="2">
        <f>MAX(Q417:Q446)</f>
        <v>11.185</v>
      </c>
      <c r="R450" s="2">
        <f>MAX(R417:R446)</f>
        <v>14.01</v>
      </c>
    </row>
    <row r="451" spans="1:18" ht="13.5">
      <c r="A451" s="2" t="s">
        <v>4</v>
      </c>
      <c r="B451" s="2"/>
      <c r="C451" s="2"/>
      <c r="D451" s="2"/>
      <c r="E451" s="2"/>
      <c r="F451" s="2"/>
      <c r="G451" s="2">
        <f>MIN(G417:G446)</f>
        <v>1.702</v>
      </c>
      <c r="H451" s="2">
        <f>MIN(H417:H446)</f>
        <v>-2.598</v>
      </c>
      <c r="I451" s="2"/>
      <c r="J451" s="2"/>
      <c r="K451" s="2"/>
      <c r="M451" s="2"/>
      <c r="N451" s="2"/>
      <c r="Q451" s="2">
        <f>MIN(Q417:Q446)</f>
        <v>8.5029</v>
      </c>
      <c r="R451" s="2">
        <f>MIN(R417:R446)</f>
        <v>11.298</v>
      </c>
    </row>
    <row r="452" spans="1:17" ht="13.5">
      <c r="A452" s="2" t="s">
        <v>5</v>
      </c>
      <c r="B452" s="2"/>
      <c r="C452" s="2"/>
      <c r="D452" s="2">
        <f>SUM(F448+G448)/2</f>
        <v>14.641982758620689</v>
      </c>
      <c r="E452" s="2"/>
      <c r="F452" s="2"/>
      <c r="G452" s="2"/>
      <c r="H452" s="2"/>
      <c r="I452" s="2"/>
      <c r="J452" s="2"/>
      <c r="K452" s="2"/>
      <c r="M452" s="2"/>
      <c r="N452" s="2"/>
      <c r="Q452" s="4"/>
    </row>
    <row r="453" ht="13.5">
      <c r="A453" s="1" t="s">
        <v>43</v>
      </c>
    </row>
    <row r="454" spans="1:18" ht="13.5">
      <c r="A454" s="3" t="s">
        <v>0</v>
      </c>
      <c r="B454" s="3" t="s">
        <v>6</v>
      </c>
      <c r="C454" s="3" t="s">
        <v>7</v>
      </c>
      <c r="D454" s="3" t="s">
        <v>14</v>
      </c>
      <c r="E454" s="3" t="s">
        <v>12</v>
      </c>
      <c r="F454" s="3" t="s">
        <v>11</v>
      </c>
      <c r="G454" s="3" t="s">
        <v>8</v>
      </c>
      <c r="H454" s="3" t="s">
        <v>8</v>
      </c>
      <c r="I454" s="3" t="s">
        <v>39</v>
      </c>
      <c r="J454" s="3" t="s">
        <v>39</v>
      </c>
      <c r="K454" s="3" t="s">
        <v>41</v>
      </c>
      <c r="L454" s="3" t="s">
        <v>40</v>
      </c>
      <c r="M454" s="3" t="s">
        <v>17</v>
      </c>
      <c r="N454" s="3" t="s">
        <v>11</v>
      </c>
      <c r="O454" s="3" t="s">
        <v>22</v>
      </c>
      <c r="P454" s="3" t="s">
        <v>35</v>
      </c>
      <c r="Q454" s="3" t="s">
        <v>39</v>
      </c>
      <c r="R454" s="3" t="s">
        <v>39</v>
      </c>
    </row>
    <row r="455" spans="4:18" ht="13.5">
      <c r="D455" s="3" t="s">
        <v>15</v>
      </c>
      <c r="E455" s="3" t="s">
        <v>13</v>
      </c>
      <c r="F455" s="3" t="s">
        <v>9</v>
      </c>
      <c r="G455" s="3" t="s">
        <v>9</v>
      </c>
      <c r="H455" s="3" t="s">
        <v>38</v>
      </c>
      <c r="I455" s="3" t="s">
        <v>10</v>
      </c>
      <c r="J455" s="3" t="s">
        <v>10</v>
      </c>
      <c r="K455" s="3" t="s">
        <v>37</v>
      </c>
      <c r="L455" s="3" t="s">
        <v>36</v>
      </c>
      <c r="M455" s="3" t="s">
        <v>35</v>
      </c>
      <c r="N455" s="3" t="s">
        <v>19</v>
      </c>
      <c r="O455" s="3" t="s">
        <v>19</v>
      </c>
      <c r="P455" s="3" t="s">
        <v>19</v>
      </c>
      <c r="Q455" s="3" t="s">
        <v>34</v>
      </c>
      <c r="R455" s="3" t="s">
        <v>34</v>
      </c>
    </row>
    <row r="456" spans="4:18" ht="13.5">
      <c r="D456" s="3" t="s">
        <v>16</v>
      </c>
      <c r="E456" s="3" t="s">
        <v>33</v>
      </c>
      <c r="F456" s="3" t="s">
        <v>10</v>
      </c>
      <c r="G456" s="3" t="s">
        <v>10</v>
      </c>
      <c r="H456" s="3" t="s">
        <v>10</v>
      </c>
      <c r="I456" s="3" t="s">
        <v>32</v>
      </c>
      <c r="J456" s="3" t="s">
        <v>31</v>
      </c>
      <c r="M456" s="3" t="s">
        <v>30</v>
      </c>
      <c r="N456" s="3" t="s">
        <v>20</v>
      </c>
      <c r="O456" s="3" t="s">
        <v>20</v>
      </c>
      <c r="P456" s="3" t="s">
        <v>29</v>
      </c>
      <c r="Q456" s="3" t="s">
        <v>28</v>
      </c>
      <c r="R456" s="3" t="s">
        <v>27</v>
      </c>
    </row>
    <row r="457" spans="9:18" ht="13.5">
      <c r="I457" s="3" t="s">
        <v>26</v>
      </c>
      <c r="J457" s="3" t="s">
        <v>26</v>
      </c>
      <c r="K457" s="3" t="s">
        <v>25</v>
      </c>
      <c r="L457" s="3" t="s">
        <v>24</v>
      </c>
      <c r="N457" s="3" t="s">
        <v>21</v>
      </c>
      <c r="O457" s="3" t="s">
        <v>21</v>
      </c>
      <c r="P457" s="3" t="s">
        <v>23</v>
      </c>
      <c r="Q457" s="3" t="s">
        <v>18</v>
      </c>
      <c r="R457" s="3" t="s">
        <v>18</v>
      </c>
    </row>
    <row r="458" spans="1:18" ht="13.5">
      <c r="A458" s="7">
        <v>1</v>
      </c>
      <c r="B458" s="7">
        <v>12</v>
      </c>
      <c r="C458" s="7">
        <v>2005</v>
      </c>
      <c r="D458" s="6">
        <v>0</v>
      </c>
      <c r="E458" s="4">
        <f aca="true" t="shared" si="23" ref="E458:E488">IF((F458+G458)/2-10&lt;=0,0,(F458+G458)/2-10)</f>
        <v>4.645</v>
      </c>
      <c r="F458" s="6">
        <v>18.36</v>
      </c>
      <c r="G458" s="6">
        <v>10.93</v>
      </c>
      <c r="H458" s="6">
        <v>10.84</v>
      </c>
      <c r="I458" s="6">
        <v>17.31</v>
      </c>
      <c r="J458" s="6">
        <v>15.72</v>
      </c>
      <c r="K458" s="6">
        <v>20.76</v>
      </c>
      <c r="L458" s="6">
        <v>3.192</v>
      </c>
      <c r="M458" s="6">
        <v>71.569</v>
      </c>
      <c r="N458" s="6">
        <v>23.43</v>
      </c>
      <c r="O458" s="6">
        <v>6.6762</v>
      </c>
      <c r="P458" s="6">
        <v>160.23</v>
      </c>
      <c r="Q458" s="6">
        <v>8.4617</v>
      </c>
      <c r="R458" s="6">
        <v>11.287</v>
      </c>
    </row>
    <row r="459" spans="1:18" ht="13.5">
      <c r="A459" s="7">
        <v>2</v>
      </c>
      <c r="B459" s="7">
        <v>12</v>
      </c>
      <c r="C459" s="7">
        <v>2005</v>
      </c>
      <c r="D459" s="6">
        <v>0</v>
      </c>
      <c r="E459" s="4">
        <f t="shared" si="23"/>
        <v>2.9595000000000002</v>
      </c>
      <c r="F459" s="6">
        <v>21.44</v>
      </c>
      <c r="G459" s="6">
        <v>4.479</v>
      </c>
      <c r="H459" s="6">
        <v>1.126</v>
      </c>
      <c r="I459" s="6">
        <v>17</v>
      </c>
      <c r="J459" s="6">
        <v>15.84</v>
      </c>
      <c r="K459" s="6">
        <v>24.68</v>
      </c>
      <c r="L459" s="6">
        <v>4.292</v>
      </c>
      <c r="M459" s="6">
        <v>77.173</v>
      </c>
      <c r="N459" s="6">
        <v>38.85</v>
      </c>
      <c r="O459" s="6">
        <v>9.7666</v>
      </c>
      <c r="P459" s="6">
        <v>234.4</v>
      </c>
      <c r="Q459" s="6">
        <v>8.3992</v>
      </c>
      <c r="R459" s="6">
        <v>11.243</v>
      </c>
    </row>
    <row r="460" spans="1:18" ht="13.5">
      <c r="A460" s="7">
        <v>3</v>
      </c>
      <c r="B460" s="7">
        <v>12</v>
      </c>
      <c r="C460" s="7">
        <v>2005</v>
      </c>
      <c r="D460" s="6">
        <v>0</v>
      </c>
      <c r="E460" s="4">
        <f t="shared" si="23"/>
        <v>6.675000000000001</v>
      </c>
      <c r="F460" s="6">
        <v>26.15</v>
      </c>
      <c r="G460" s="6">
        <v>7.2</v>
      </c>
      <c r="H460" s="6">
        <v>3.259</v>
      </c>
      <c r="I460" s="6">
        <v>19.41</v>
      </c>
      <c r="J460" s="6">
        <v>16.58</v>
      </c>
      <c r="K460" s="6">
        <v>16.2</v>
      </c>
      <c r="L460" s="6">
        <v>7.64</v>
      </c>
      <c r="M460" s="6">
        <v>59.309</v>
      </c>
      <c r="N460" s="6">
        <v>57.9</v>
      </c>
      <c r="O460" s="6">
        <v>19.998</v>
      </c>
      <c r="P460" s="6">
        <v>479.95</v>
      </c>
      <c r="Q460" s="6">
        <v>8.3446</v>
      </c>
      <c r="R460" s="6">
        <v>11.195</v>
      </c>
    </row>
    <row r="461" spans="1:18" ht="13.5">
      <c r="A461" s="7">
        <v>4</v>
      </c>
      <c r="B461" s="7">
        <v>12</v>
      </c>
      <c r="C461" s="7">
        <v>2005</v>
      </c>
      <c r="D461" s="6">
        <v>0</v>
      </c>
      <c r="E461" s="4">
        <f t="shared" si="23"/>
        <v>11.969999999999999</v>
      </c>
      <c r="F461" s="6">
        <v>27.7</v>
      </c>
      <c r="G461" s="6">
        <v>16.24</v>
      </c>
      <c r="H461" s="6">
        <v>14.35</v>
      </c>
      <c r="I461" s="6">
        <v>23.69</v>
      </c>
      <c r="J461" s="6">
        <v>16.82</v>
      </c>
      <c r="K461" s="6">
        <v>23.69</v>
      </c>
      <c r="L461" s="6">
        <v>8.1</v>
      </c>
      <c r="M461" s="6">
        <v>49.47</v>
      </c>
      <c r="N461" s="6">
        <v>64.41</v>
      </c>
      <c r="O461" s="6">
        <v>28.457</v>
      </c>
      <c r="P461" s="6">
        <v>682.97</v>
      </c>
      <c r="Q461" s="6">
        <v>8.3108</v>
      </c>
      <c r="R461" s="6">
        <v>11.173</v>
      </c>
    </row>
    <row r="462" spans="1:18" ht="13.5">
      <c r="A462" s="7">
        <v>5</v>
      </c>
      <c r="B462" s="7">
        <v>12</v>
      </c>
      <c r="C462" s="7">
        <v>2005</v>
      </c>
      <c r="D462" s="6">
        <v>1.8</v>
      </c>
      <c r="E462" s="4">
        <f t="shared" si="23"/>
        <v>13.04</v>
      </c>
      <c r="F462" s="6">
        <v>28.66</v>
      </c>
      <c r="G462" s="6">
        <v>17.42</v>
      </c>
      <c r="H462" s="6">
        <v>15.53</v>
      </c>
      <c r="I462" s="6">
        <v>20.99</v>
      </c>
      <c r="J462" s="6">
        <v>18.19</v>
      </c>
      <c r="K462" s="6">
        <v>20.38</v>
      </c>
      <c r="L462" s="6">
        <v>9.71</v>
      </c>
      <c r="M462" s="6">
        <v>46.233</v>
      </c>
      <c r="N462" s="6">
        <v>60.51</v>
      </c>
      <c r="O462" s="6">
        <v>24.893</v>
      </c>
      <c r="P462" s="6">
        <v>597.44</v>
      </c>
      <c r="Q462" s="6">
        <v>8.2238</v>
      </c>
      <c r="R462" s="6">
        <v>11.161</v>
      </c>
    </row>
    <row r="463" spans="1:18" ht="13.5">
      <c r="A463" s="7">
        <v>6</v>
      </c>
      <c r="B463" s="7">
        <v>12</v>
      </c>
      <c r="C463" s="7">
        <v>2005</v>
      </c>
      <c r="D463" s="6">
        <v>6.2</v>
      </c>
      <c r="E463" s="4">
        <f t="shared" si="23"/>
        <v>9.395</v>
      </c>
      <c r="F463" s="6">
        <v>24.21</v>
      </c>
      <c r="G463" s="6">
        <v>14.58</v>
      </c>
      <c r="H463" s="6">
        <v>12.8</v>
      </c>
      <c r="I463" s="6">
        <v>18.05</v>
      </c>
      <c r="J463" s="6">
        <v>18.45</v>
      </c>
      <c r="K463" s="6">
        <v>17.85</v>
      </c>
      <c r="L463" s="6">
        <v>2.881</v>
      </c>
      <c r="M463" s="6">
        <v>75.527</v>
      </c>
      <c r="N463" s="6">
        <v>39.69</v>
      </c>
      <c r="O463" s="6">
        <v>13.327</v>
      </c>
      <c r="P463" s="6">
        <v>319.85</v>
      </c>
      <c r="Q463" s="6">
        <v>8.2017</v>
      </c>
      <c r="R463" s="6">
        <v>11.098</v>
      </c>
    </row>
    <row r="464" spans="1:18" ht="13.5">
      <c r="A464" s="7">
        <v>7</v>
      </c>
      <c r="B464" s="7">
        <v>12</v>
      </c>
      <c r="C464" s="7">
        <v>2005</v>
      </c>
      <c r="D464" s="6">
        <v>0</v>
      </c>
      <c r="E464" s="4">
        <f t="shared" si="23"/>
        <v>7.949999999999999</v>
      </c>
      <c r="F464" s="6">
        <v>22.31</v>
      </c>
      <c r="G464" s="6">
        <v>13.59</v>
      </c>
      <c r="H464" s="6">
        <v>12.68</v>
      </c>
      <c r="I464" s="6">
        <v>19.67</v>
      </c>
      <c r="J464" s="6">
        <v>17.85</v>
      </c>
      <c r="K464" s="6">
        <v>22.64</v>
      </c>
      <c r="L464" s="6">
        <v>4.448</v>
      </c>
      <c r="M464" s="6">
        <v>80.432</v>
      </c>
      <c r="N464" s="6">
        <v>41.79</v>
      </c>
      <c r="O464" s="6">
        <v>10.428</v>
      </c>
      <c r="P464" s="6">
        <v>250.27</v>
      </c>
      <c r="Q464" s="6">
        <v>8.4588</v>
      </c>
      <c r="R464" s="6">
        <v>11.127</v>
      </c>
    </row>
    <row r="465" spans="1:18" ht="13.5">
      <c r="A465" s="7">
        <v>8</v>
      </c>
      <c r="B465" s="7">
        <v>12</v>
      </c>
      <c r="C465" s="7">
        <v>2005</v>
      </c>
      <c r="D465" s="6">
        <v>0</v>
      </c>
      <c r="E465" s="4">
        <f t="shared" si="23"/>
        <v>12.02</v>
      </c>
      <c r="F465" s="6">
        <v>30.68</v>
      </c>
      <c r="G465" s="6">
        <v>13.36</v>
      </c>
      <c r="H465" s="6">
        <v>12.42</v>
      </c>
      <c r="I465" s="6">
        <v>19.5</v>
      </c>
      <c r="J465" s="6">
        <v>17.77</v>
      </c>
      <c r="K465" s="6">
        <v>21.95</v>
      </c>
      <c r="L465" s="6">
        <v>10.09</v>
      </c>
      <c r="M465" s="6">
        <v>52.33</v>
      </c>
      <c r="N465" s="6">
        <v>67.5</v>
      </c>
      <c r="O465" s="6">
        <v>31.191</v>
      </c>
      <c r="P465" s="6">
        <v>748.58</v>
      </c>
      <c r="Q465" s="6">
        <v>8.5063</v>
      </c>
      <c r="R465" s="6">
        <v>11.158</v>
      </c>
    </row>
    <row r="466" spans="1:18" ht="13.5">
      <c r="A466" s="7">
        <v>9</v>
      </c>
      <c r="B466" s="7">
        <v>12</v>
      </c>
      <c r="C466" s="7">
        <v>2005</v>
      </c>
      <c r="D466" s="6">
        <v>1.4</v>
      </c>
      <c r="E466" s="4">
        <f t="shared" si="23"/>
        <v>13.004999999999999</v>
      </c>
      <c r="F466" s="6">
        <v>27.33</v>
      </c>
      <c r="G466" s="6">
        <v>18.68</v>
      </c>
      <c r="H466" s="6">
        <v>17.45</v>
      </c>
      <c r="I466" s="6">
        <v>23.42</v>
      </c>
      <c r="J466" s="6">
        <v>18.26</v>
      </c>
      <c r="K466" s="6">
        <v>15.88</v>
      </c>
      <c r="L466" s="6">
        <v>4.848</v>
      </c>
      <c r="M466" s="6">
        <v>64.212</v>
      </c>
      <c r="N466" s="6">
        <v>54.87</v>
      </c>
      <c r="O466" s="6">
        <v>22.384</v>
      </c>
      <c r="P466" s="6">
        <v>537.21</v>
      </c>
      <c r="Q466" s="6">
        <v>8.5825</v>
      </c>
      <c r="R466" s="6">
        <v>11.214</v>
      </c>
    </row>
    <row r="467" spans="1:18" ht="13.5">
      <c r="A467" s="7">
        <v>10</v>
      </c>
      <c r="B467" s="7">
        <v>12</v>
      </c>
      <c r="C467" s="7">
        <v>2005</v>
      </c>
      <c r="D467" s="6">
        <v>0</v>
      </c>
      <c r="E467" s="4">
        <f t="shared" si="23"/>
        <v>8.045000000000002</v>
      </c>
      <c r="F467" s="6">
        <v>21.67</v>
      </c>
      <c r="G467" s="6">
        <v>14.42</v>
      </c>
      <c r="H467" s="6">
        <v>13.89</v>
      </c>
      <c r="I467" s="6">
        <v>20.07</v>
      </c>
      <c r="J467" s="6">
        <v>18.38</v>
      </c>
      <c r="K467" s="6">
        <v>22.21</v>
      </c>
      <c r="L467" s="6">
        <v>2.852</v>
      </c>
      <c r="M467" s="6">
        <v>82.425</v>
      </c>
      <c r="N467" s="6">
        <v>25.86</v>
      </c>
      <c r="O467" s="6">
        <v>8.7923</v>
      </c>
      <c r="P467" s="6">
        <v>211.02</v>
      </c>
      <c r="Q467" s="6">
        <v>8.6046</v>
      </c>
      <c r="R467" s="6">
        <v>11.248</v>
      </c>
    </row>
    <row r="468" spans="1:18" ht="13.5">
      <c r="A468" s="7">
        <v>11</v>
      </c>
      <c r="B468" s="7">
        <v>12</v>
      </c>
      <c r="C468" s="7">
        <v>2005</v>
      </c>
      <c r="D468" s="6">
        <v>5</v>
      </c>
      <c r="E468" s="4">
        <f t="shared" si="23"/>
        <v>8.02</v>
      </c>
      <c r="F468" s="6">
        <v>21.85</v>
      </c>
      <c r="G468" s="6">
        <v>14.19</v>
      </c>
      <c r="H468" s="6">
        <v>14.89</v>
      </c>
      <c r="I468" s="6">
        <v>20.63</v>
      </c>
      <c r="J468" s="6">
        <v>18.78</v>
      </c>
      <c r="K468" s="6">
        <v>15.91</v>
      </c>
      <c r="L468" s="6">
        <v>2.438</v>
      </c>
      <c r="M468" s="6">
        <v>84.28</v>
      </c>
      <c r="N468" s="6">
        <v>27.84</v>
      </c>
      <c r="O468" s="6">
        <v>10.31</v>
      </c>
      <c r="P468" s="6">
        <v>247.44</v>
      </c>
      <c r="Q468" s="6">
        <v>8.6238</v>
      </c>
      <c r="R468" s="6">
        <v>11.276</v>
      </c>
    </row>
    <row r="469" spans="1:18" ht="13.5">
      <c r="A469" s="7">
        <v>12</v>
      </c>
      <c r="B469" s="7">
        <v>12</v>
      </c>
      <c r="C469" s="7">
        <v>2005</v>
      </c>
      <c r="D469" s="6">
        <v>2.2</v>
      </c>
      <c r="E469" s="4">
        <f t="shared" si="23"/>
        <v>5.41</v>
      </c>
      <c r="F469" s="6">
        <v>17.02</v>
      </c>
      <c r="G469" s="6">
        <v>13.8</v>
      </c>
      <c r="H469" s="6">
        <v>14.24</v>
      </c>
      <c r="I469" s="6">
        <v>16.76</v>
      </c>
      <c r="J469" s="6">
        <v>18.43</v>
      </c>
      <c r="K469" s="6">
        <v>5.898</v>
      </c>
      <c r="L469" s="6">
        <v>1.106</v>
      </c>
      <c r="M469" s="6">
        <v>89.654</v>
      </c>
      <c r="N469" s="6">
        <v>42.48</v>
      </c>
      <c r="O469" s="6">
        <v>20.308</v>
      </c>
      <c r="P469" s="6">
        <v>487.38</v>
      </c>
      <c r="Q469" s="6">
        <v>8.5975</v>
      </c>
      <c r="R469" s="6">
        <v>11.273</v>
      </c>
    </row>
    <row r="470" spans="1:18" ht="13.5">
      <c r="A470" s="7">
        <v>13</v>
      </c>
      <c r="B470" s="7">
        <v>12</v>
      </c>
      <c r="C470" s="7">
        <v>2005</v>
      </c>
      <c r="D470" s="6">
        <v>1.8</v>
      </c>
      <c r="E470" s="4">
        <f t="shared" si="23"/>
        <v>6.025000000000002</v>
      </c>
      <c r="F470" s="6">
        <v>18.42</v>
      </c>
      <c r="G470" s="6">
        <v>13.63</v>
      </c>
      <c r="H470" s="6">
        <v>13.91</v>
      </c>
      <c r="I470" s="6">
        <v>16.12</v>
      </c>
      <c r="J470" s="6">
        <v>17.19</v>
      </c>
      <c r="K470" s="6">
        <v>6.446</v>
      </c>
      <c r="L470" s="6">
        <v>1.042</v>
      </c>
      <c r="M470" s="6">
        <v>90.5</v>
      </c>
      <c r="N470" s="6">
        <v>29.13</v>
      </c>
      <c r="O470" s="6">
        <v>13.836</v>
      </c>
      <c r="P470" s="6">
        <v>332.07</v>
      </c>
      <c r="Q470" s="6">
        <v>8.5996</v>
      </c>
      <c r="R470" s="6">
        <v>11.244</v>
      </c>
    </row>
    <row r="471" spans="1:18" ht="13.5">
      <c r="A471" s="7">
        <v>14</v>
      </c>
      <c r="B471" s="7">
        <v>12</v>
      </c>
      <c r="C471" s="7">
        <v>2005</v>
      </c>
      <c r="D471" s="6">
        <v>0</v>
      </c>
      <c r="E471" s="4">
        <f t="shared" si="23"/>
        <v>9.145</v>
      </c>
      <c r="F471" s="6">
        <v>23.06</v>
      </c>
      <c r="G471" s="6">
        <v>15.23</v>
      </c>
      <c r="H471" s="6">
        <v>15.99</v>
      </c>
      <c r="I471" s="6">
        <v>17.54</v>
      </c>
      <c r="J471" s="6">
        <v>17.19</v>
      </c>
      <c r="K471" s="6">
        <v>17.27</v>
      </c>
      <c r="L471" s="6">
        <v>2.891</v>
      </c>
      <c r="M471" s="6">
        <v>87.454</v>
      </c>
      <c r="N471" s="6">
        <v>26.34</v>
      </c>
      <c r="O471" s="6">
        <v>13.033</v>
      </c>
      <c r="P471" s="6">
        <v>312.79</v>
      </c>
      <c r="Q471" s="6">
        <v>8.6925</v>
      </c>
      <c r="R471" s="6">
        <v>11.273</v>
      </c>
    </row>
    <row r="472" spans="1:18" ht="13.5">
      <c r="A472" s="7">
        <v>15</v>
      </c>
      <c r="B472" s="7">
        <v>12</v>
      </c>
      <c r="C472" s="7">
        <v>2005</v>
      </c>
      <c r="D472" s="6">
        <v>0</v>
      </c>
      <c r="E472" s="4">
        <f t="shared" si="23"/>
        <v>11.149999999999999</v>
      </c>
      <c r="F472" s="6">
        <v>26.09</v>
      </c>
      <c r="G472" s="6">
        <v>16.21</v>
      </c>
      <c r="H472" s="6">
        <v>15.25</v>
      </c>
      <c r="I472" s="6">
        <v>22.51</v>
      </c>
      <c r="J472" s="6">
        <v>17.69</v>
      </c>
      <c r="K472" s="6">
        <v>27.93</v>
      </c>
      <c r="L472" s="6">
        <v>6.733</v>
      </c>
      <c r="M472" s="6">
        <v>67.603</v>
      </c>
      <c r="N472" s="6">
        <v>31.05</v>
      </c>
      <c r="O472" s="6">
        <v>14.271</v>
      </c>
      <c r="P472" s="6">
        <v>342.51</v>
      </c>
      <c r="Q472" s="6">
        <v>8.8083</v>
      </c>
      <c r="R472" s="6">
        <v>11.358</v>
      </c>
    </row>
    <row r="473" spans="1:18" ht="13.5">
      <c r="A473" s="7">
        <v>16</v>
      </c>
      <c r="B473" s="7">
        <v>12</v>
      </c>
      <c r="C473" s="7">
        <v>2005</v>
      </c>
      <c r="D473" s="6">
        <v>0</v>
      </c>
      <c r="E473" s="4">
        <f t="shared" si="23"/>
        <v>11.189999999999998</v>
      </c>
      <c r="F473" s="6">
        <v>26.2</v>
      </c>
      <c r="G473" s="6">
        <v>16.18</v>
      </c>
      <c r="H473" s="6">
        <v>13.82</v>
      </c>
      <c r="I473" s="6">
        <v>24.1</v>
      </c>
      <c r="J473" s="6">
        <v>18.96</v>
      </c>
      <c r="K473" s="6">
        <v>24.36</v>
      </c>
      <c r="L473" s="6">
        <v>6.468</v>
      </c>
      <c r="M473" s="6">
        <v>60.425</v>
      </c>
      <c r="N473" s="6">
        <v>38.37</v>
      </c>
      <c r="O473" s="6">
        <v>14.142</v>
      </c>
      <c r="P473" s="6">
        <v>339.41</v>
      </c>
      <c r="Q473" s="6">
        <v>8.8667</v>
      </c>
      <c r="R473" s="6">
        <v>11.431</v>
      </c>
    </row>
    <row r="474" spans="1:18" ht="13.5">
      <c r="A474" s="7">
        <v>17</v>
      </c>
      <c r="B474" s="7">
        <v>12</v>
      </c>
      <c r="C474" s="7">
        <v>2005</v>
      </c>
      <c r="D474" s="6">
        <v>7.6</v>
      </c>
      <c r="E474" s="4">
        <f t="shared" si="23"/>
        <v>11.11</v>
      </c>
      <c r="F474" s="6">
        <v>24.44</v>
      </c>
      <c r="G474" s="6">
        <v>17.78</v>
      </c>
      <c r="H474" s="6">
        <v>14.95</v>
      </c>
      <c r="I474" s="6">
        <v>24.2</v>
      </c>
      <c r="J474" s="6">
        <v>19.57</v>
      </c>
      <c r="K474" s="6">
        <v>22.96</v>
      </c>
      <c r="L474" s="6">
        <v>3.628</v>
      </c>
      <c r="M474" s="6">
        <v>71.953</v>
      </c>
      <c r="N474" s="6">
        <v>29.52</v>
      </c>
      <c r="O474" s="6">
        <v>11.453</v>
      </c>
      <c r="P474" s="6">
        <v>274.87</v>
      </c>
      <c r="Q474" s="6">
        <v>8.9375</v>
      </c>
      <c r="R474" s="6">
        <v>11.48</v>
      </c>
    </row>
    <row r="475" spans="1:18" ht="13.5">
      <c r="A475" s="7">
        <v>18</v>
      </c>
      <c r="B475" s="7">
        <v>12</v>
      </c>
      <c r="C475" s="7">
        <v>2005</v>
      </c>
      <c r="D475" s="6">
        <v>0.2</v>
      </c>
      <c r="E475" s="4">
        <f t="shared" si="23"/>
        <v>7.215</v>
      </c>
      <c r="F475" s="6">
        <v>20.71</v>
      </c>
      <c r="G475" s="6">
        <v>13.72</v>
      </c>
      <c r="H475" s="6">
        <v>14.06</v>
      </c>
      <c r="I475" s="6">
        <v>17.74</v>
      </c>
      <c r="J475" s="6">
        <v>19.57</v>
      </c>
      <c r="K475" s="6">
        <v>14.48</v>
      </c>
      <c r="L475" s="6">
        <v>2.07</v>
      </c>
      <c r="M475" s="6">
        <v>88.571</v>
      </c>
      <c r="N475" s="6">
        <v>42.42</v>
      </c>
      <c r="O475" s="6">
        <v>13.545</v>
      </c>
      <c r="P475" s="6">
        <v>325.09</v>
      </c>
      <c r="Q475" s="6">
        <v>9.8479</v>
      </c>
      <c r="R475" s="6">
        <v>12.109</v>
      </c>
    </row>
    <row r="476" spans="1:18" ht="13.5">
      <c r="A476" s="7">
        <v>19</v>
      </c>
      <c r="B476" s="7">
        <v>12</v>
      </c>
      <c r="C476" s="7">
        <v>2005</v>
      </c>
      <c r="D476" s="6">
        <v>5.6</v>
      </c>
      <c r="E476" s="4">
        <f t="shared" si="23"/>
        <v>7.710000000000001</v>
      </c>
      <c r="F476" s="6">
        <v>23.57</v>
      </c>
      <c r="G476" s="6">
        <v>11.85</v>
      </c>
      <c r="H476" s="6">
        <v>9.8</v>
      </c>
      <c r="I476" s="6">
        <v>20.5</v>
      </c>
      <c r="J476" s="6">
        <v>18.46</v>
      </c>
      <c r="K476" s="6">
        <v>21.29</v>
      </c>
      <c r="L476" s="6">
        <v>4.385</v>
      </c>
      <c r="M476" s="6">
        <v>77.003</v>
      </c>
      <c r="N476" s="6">
        <v>35.43</v>
      </c>
      <c r="O476" s="6">
        <v>12.583</v>
      </c>
      <c r="P476" s="6">
        <v>302</v>
      </c>
      <c r="Q476" s="6">
        <v>10.311</v>
      </c>
      <c r="R476" s="6">
        <v>12.25</v>
      </c>
    </row>
    <row r="477" spans="1:18" ht="13.5">
      <c r="A477" s="7">
        <v>20</v>
      </c>
      <c r="B477" s="7">
        <v>12</v>
      </c>
      <c r="C477" s="7">
        <v>2005</v>
      </c>
      <c r="D477" s="6">
        <v>0.4</v>
      </c>
      <c r="E477" s="4">
        <f t="shared" si="23"/>
        <v>8.524999999999999</v>
      </c>
      <c r="F477" s="6">
        <v>21.74</v>
      </c>
      <c r="G477" s="6">
        <v>15.31</v>
      </c>
      <c r="H477" s="6">
        <v>15.26</v>
      </c>
      <c r="I477" s="6">
        <v>20.25</v>
      </c>
      <c r="J477" s="6">
        <v>18.99</v>
      </c>
      <c r="K477" s="6">
        <v>18.28</v>
      </c>
      <c r="L477" s="6">
        <v>4.681</v>
      </c>
      <c r="M477" s="6">
        <v>71.835</v>
      </c>
      <c r="N477" s="6">
        <v>51.72</v>
      </c>
      <c r="O477" s="6">
        <v>21.007</v>
      </c>
      <c r="P477" s="6">
        <v>504.16</v>
      </c>
      <c r="Q477" s="6">
        <v>10.426</v>
      </c>
      <c r="R477" s="6">
        <v>12.163</v>
      </c>
    </row>
    <row r="478" spans="1:18" ht="13.5">
      <c r="A478" s="7">
        <v>21</v>
      </c>
      <c r="B478" s="7">
        <v>12</v>
      </c>
      <c r="C478" s="7">
        <v>2005</v>
      </c>
      <c r="D478" s="6">
        <v>0</v>
      </c>
      <c r="E478" s="4">
        <f t="shared" si="23"/>
        <v>9.18</v>
      </c>
      <c r="F478" s="6">
        <v>23.88</v>
      </c>
      <c r="G478" s="6">
        <v>14.48</v>
      </c>
      <c r="H478" s="6">
        <v>12.87</v>
      </c>
      <c r="I478" s="6">
        <v>20.55</v>
      </c>
      <c r="J478" s="6">
        <v>17.95</v>
      </c>
      <c r="K478" s="6">
        <v>27.81</v>
      </c>
      <c r="L478" s="6">
        <v>7.9</v>
      </c>
      <c r="M478" s="6">
        <v>48.155</v>
      </c>
      <c r="N478" s="6">
        <v>55.95</v>
      </c>
      <c r="O478" s="6">
        <v>27.939</v>
      </c>
      <c r="P478" s="6">
        <v>670.53</v>
      </c>
      <c r="Q478" s="6">
        <v>10.353</v>
      </c>
      <c r="R478" s="6">
        <v>12.088</v>
      </c>
    </row>
    <row r="479" spans="1:18" ht="13.5">
      <c r="A479" s="7">
        <v>22</v>
      </c>
      <c r="B479" s="7">
        <v>12</v>
      </c>
      <c r="C479" s="7">
        <v>2005</v>
      </c>
      <c r="D479" s="6">
        <v>0.2</v>
      </c>
      <c r="E479" s="4">
        <f t="shared" si="23"/>
        <v>9.899999999999999</v>
      </c>
      <c r="F479" s="6">
        <v>27.05</v>
      </c>
      <c r="G479" s="6">
        <v>12.75</v>
      </c>
      <c r="H479" s="6">
        <v>10.47</v>
      </c>
      <c r="I479" s="6">
        <v>23.53</v>
      </c>
      <c r="J479" s="6">
        <v>18.24</v>
      </c>
      <c r="K479" s="6">
        <v>24.32</v>
      </c>
      <c r="L479" s="6">
        <v>6.848</v>
      </c>
      <c r="M479" s="6">
        <v>50.648</v>
      </c>
      <c r="N479" s="6">
        <v>35.58</v>
      </c>
      <c r="O479" s="6">
        <v>12.908</v>
      </c>
      <c r="P479" s="6">
        <v>309.78</v>
      </c>
      <c r="Q479" s="6">
        <v>10.35</v>
      </c>
      <c r="R479" s="6">
        <v>12.095</v>
      </c>
    </row>
    <row r="480" spans="1:18" ht="13.5">
      <c r="A480" s="7">
        <v>23</v>
      </c>
      <c r="B480" s="7">
        <v>12</v>
      </c>
      <c r="C480" s="7">
        <v>2005</v>
      </c>
      <c r="D480" s="6">
        <v>8.4</v>
      </c>
      <c r="E480" s="4">
        <f t="shared" si="23"/>
        <v>4.459999999999999</v>
      </c>
      <c r="F480" s="6">
        <v>19.74</v>
      </c>
      <c r="G480" s="6">
        <v>9.18</v>
      </c>
      <c r="H480" s="6">
        <v>7.77</v>
      </c>
      <c r="I480" s="6">
        <v>21.05</v>
      </c>
      <c r="J480" s="6">
        <v>18.95</v>
      </c>
      <c r="K480" s="6">
        <v>14.01</v>
      </c>
      <c r="L480" s="6">
        <v>3.823</v>
      </c>
      <c r="M480" s="6">
        <v>71.983</v>
      </c>
      <c r="N480" s="6">
        <v>48.81</v>
      </c>
      <c r="O480" s="6">
        <v>10.904</v>
      </c>
      <c r="P480" s="6">
        <v>261.7</v>
      </c>
      <c r="Q480" s="6">
        <v>10.853</v>
      </c>
      <c r="R480" s="6">
        <v>12.336</v>
      </c>
    </row>
    <row r="481" spans="1:18" ht="13.5">
      <c r="A481" s="7">
        <v>24</v>
      </c>
      <c r="B481" s="7">
        <v>12</v>
      </c>
      <c r="C481" s="7">
        <v>2005</v>
      </c>
      <c r="D481" s="6">
        <v>0</v>
      </c>
      <c r="E481" s="4">
        <f t="shared" si="23"/>
        <v>6.07</v>
      </c>
      <c r="F481" s="6">
        <v>21.7</v>
      </c>
      <c r="G481" s="6">
        <v>10.44</v>
      </c>
      <c r="H481" s="6">
        <v>7.66</v>
      </c>
      <c r="I481" s="6">
        <v>19.33</v>
      </c>
      <c r="J481" s="6">
        <v>17.67</v>
      </c>
      <c r="K481" s="6">
        <v>29.61</v>
      </c>
      <c r="L481" s="6">
        <v>5.77</v>
      </c>
      <c r="M481" s="6">
        <v>58.875</v>
      </c>
      <c r="N481" s="6">
        <v>49.59</v>
      </c>
      <c r="O481" s="6">
        <v>17.236</v>
      </c>
      <c r="P481" s="6">
        <v>413.67</v>
      </c>
      <c r="Q481" s="6">
        <v>11.297</v>
      </c>
      <c r="R481" s="6">
        <v>12.403</v>
      </c>
    </row>
    <row r="482" spans="1:18" ht="13.5">
      <c r="A482" s="7">
        <v>25</v>
      </c>
      <c r="B482" s="7">
        <v>12</v>
      </c>
      <c r="C482" s="7">
        <v>2005</v>
      </c>
      <c r="D482" s="6">
        <v>0</v>
      </c>
      <c r="E482" s="4">
        <f t="shared" si="23"/>
        <v>9.990000000000002</v>
      </c>
      <c r="F482" s="6">
        <v>26.16</v>
      </c>
      <c r="G482" s="6">
        <v>13.82</v>
      </c>
      <c r="H482" s="6">
        <v>12.6</v>
      </c>
      <c r="I482" s="6">
        <v>20.16</v>
      </c>
      <c r="J482" s="6">
        <v>18.25</v>
      </c>
      <c r="K482" s="6">
        <v>18.78</v>
      </c>
      <c r="L482" s="6">
        <v>6.031</v>
      </c>
      <c r="M482" s="6">
        <v>58.285</v>
      </c>
      <c r="N482" s="6">
        <v>58.32</v>
      </c>
      <c r="O482" s="6">
        <v>22.46</v>
      </c>
      <c r="P482" s="6">
        <v>539.04</v>
      </c>
      <c r="Q482" s="6">
        <v>11.194</v>
      </c>
      <c r="R482" s="6">
        <v>12.396</v>
      </c>
    </row>
    <row r="483" spans="1:18" ht="13.5">
      <c r="A483" s="7">
        <v>26</v>
      </c>
      <c r="B483" s="7">
        <v>12</v>
      </c>
      <c r="C483" s="7">
        <v>2005</v>
      </c>
      <c r="D483" s="6">
        <v>0</v>
      </c>
      <c r="E483" s="4">
        <f t="shared" si="23"/>
        <v>8.329999999999998</v>
      </c>
      <c r="F483" s="6">
        <v>24.58</v>
      </c>
      <c r="G483" s="6">
        <v>12.08</v>
      </c>
      <c r="H483" s="6">
        <v>10.69</v>
      </c>
      <c r="I483" s="6">
        <v>22.49</v>
      </c>
      <c r="J483" s="6">
        <v>18.21</v>
      </c>
      <c r="K483" s="6">
        <v>28.45</v>
      </c>
      <c r="L483" s="6">
        <v>7.02</v>
      </c>
      <c r="M483" s="6">
        <v>59.77</v>
      </c>
      <c r="N483" s="6">
        <v>37.53</v>
      </c>
      <c r="O483" s="6">
        <v>14.366</v>
      </c>
      <c r="P483" s="6">
        <v>344.78</v>
      </c>
      <c r="Q483" s="6">
        <v>11.027</v>
      </c>
      <c r="R483" s="6">
        <v>12.391</v>
      </c>
    </row>
    <row r="484" spans="1:18" ht="13.5">
      <c r="A484" s="7">
        <v>27</v>
      </c>
      <c r="B484" s="7">
        <v>12</v>
      </c>
      <c r="C484" s="7">
        <v>2005</v>
      </c>
      <c r="D484" s="6">
        <v>0</v>
      </c>
      <c r="E484" s="4">
        <f t="shared" si="23"/>
        <v>4.199999999999999</v>
      </c>
      <c r="F484" s="6">
        <v>21.39</v>
      </c>
      <c r="G484" s="6">
        <v>7.01</v>
      </c>
      <c r="H484" s="6">
        <v>3.478</v>
      </c>
      <c r="I484" s="6">
        <v>22.03</v>
      </c>
      <c r="J484" s="6">
        <v>18.67</v>
      </c>
      <c r="K484" s="6">
        <v>26.72</v>
      </c>
      <c r="L484" s="6">
        <v>5.808</v>
      </c>
      <c r="M484" s="6">
        <v>57.934</v>
      </c>
      <c r="N484" s="6">
        <v>53.82</v>
      </c>
      <c r="O484" s="6">
        <v>15.539</v>
      </c>
      <c r="P484" s="6">
        <v>372.93</v>
      </c>
      <c r="Q484" s="6">
        <v>10.769</v>
      </c>
      <c r="R484" s="6">
        <v>12.393</v>
      </c>
    </row>
    <row r="485" spans="1:18" ht="13.5">
      <c r="A485" s="7">
        <v>28</v>
      </c>
      <c r="B485" s="7">
        <v>12</v>
      </c>
      <c r="C485" s="7">
        <v>2005</v>
      </c>
      <c r="D485" s="6">
        <v>0</v>
      </c>
      <c r="E485" s="4">
        <f t="shared" si="23"/>
        <v>6.145</v>
      </c>
      <c r="F485" s="6">
        <v>22.21</v>
      </c>
      <c r="G485" s="6">
        <v>10.08</v>
      </c>
      <c r="H485" s="6">
        <v>8.35</v>
      </c>
      <c r="I485" s="6">
        <v>21.01</v>
      </c>
      <c r="J485" s="6">
        <v>19</v>
      </c>
      <c r="K485" s="6">
        <v>30.38</v>
      </c>
      <c r="L485" s="6">
        <v>5.837</v>
      </c>
      <c r="M485" s="6">
        <v>64.427</v>
      </c>
      <c r="N485" s="6">
        <v>30.63</v>
      </c>
      <c r="O485" s="6">
        <v>9.6006</v>
      </c>
      <c r="P485" s="6">
        <v>230.42</v>
      </c>
      <c r="Q485" s="6">
        <v>10.466</v>
      </c>
      <c r="R485" s="6">
        <v>12.37</v>
      </c>
    </row>
    <row r="486" spans="1:18" ht="13.5">
      <c r="A486" s="7">
        <v>29</v>
      </c>
      <c r="B486" s="7">
        <v>12</v>
      </c>
      <c r="C486" s="7">
        <v>2005</v>
      </c>
      <c r="D486" s="6">
        <v>0</v>
      </c>
      <c r="E486" s="4">
        <f t="shared" si="23"/>
        <v>6.899999999999999</v>
      </c>
      <c r="F486" s="6">
        <v>24.46</v>
      </c>
      <c r="G486" s="6">
        <v>9.34</v>
      </c>
      <c r="H486" s="6">
        <v>6.382</v>
      </c>
      <c r="I486" s="6">
        <v>24.32</v>
      </c>
      <c r="J486" s="6">
        <v>19.5</v>
      </c>
      <c r="K486" s="6">
        <v>26.76</v>
      </c>
      <c r="L486" s="6">
        <v>5.85</v>
      </c>
      <c r="M486" s="6">
        <v>62.403</v>
      </c>
      <c r="N486" s="6">
        <v>38.82</v>
      </c>
      <c r="O486" s="6">
        <v>15.118</v>
      </c>
      <c r="P486" s="6">
        <v>362.82</v>
      </c>
      <c r="Q486" s="6">
        <v>10.081</v>
      </c>
      <c r="R486" s="6">
        <v>12.29</v>
      </c>
    </row>
    <row r="487" spans="1:18" ht="13.5">
      <c r="A487" s="7">
        <v>30</v>
      </c>
      <c r="B487" s="7">
        <v>12</v>
      </c>
      <c r="C487" s="7">
        <v>2005</v>
      </c>
      <c r="D487" s="6">
        <v>0</v>
      </c>
      <c r="E487" s="4">
        <f t="shared" si="23"/>
        <v>9.605</v>
      </c>
      <c r="F487" s="6">
        <v>27.99</v>
      </c>
      <c r="G487" s="6">
        <v>11.22</v>
      </c>
      <c r="H487" s="6">
        <v>9.82</v>
      </c>
      <c r="I487" s="6">
        <v>24.2</v>
      </c>
      <c r="J487" s="6">
        <v>19.95</v>
      </c>
      <c r="K487" s="6">
        <v>24.78</v>
      </c>
      <c r="L487" s="6">
        <v>6.061</v>
      </c>
      <c r="M487" s="6">
        <v>67.144</v>
      </c>
      <c r="N487" s="6">
        <v>63.9</v>
      </c>
      <c r="O487" s="6">
        <v>13.481</v>
      </c>
      <c r="P487" s="6">
        <v>323.54</v>
      </c>
      <c r="Q487" s="6">
        <v>9.6992</v>
      </c>
      <c r="R487" s="6">
        <v>12.225</v>
      </c>
    </row>
    <row r="488" spans="1:18" ht="13.5">
      <c r="A488" s="7">
        <v>31</v>
      </c>
      <c r="B488" s="7">
        <v>12</v>
      </c>
      <c r="C488" s="7">
        <v>2005</v>
      </c>
      <c r="D488" s="6">
        <v>0</v>
      </c>
      <c r="E488" s="4">
        <f t="shared" si="23"/>
        <v>10.079999999999998</v>
      </c>
      <c r="F488" s="6">
        <v>22.99</v>
      </c>
      <c r="G488" s="6">
        <v>17.17</v>
      </c>
      <c r="H488" s="6">
        <v>16.1</v>
      </c>
      <c r="I488" s="6">
        <v>24.61</v>
      </c>
      <c r="J488" s="6">
        <v>20.59</v>
      </c>
      <c r="K488" s="6">
        <v>30.24</v>
      </c>
      <c r="L488" s="6">
        <v>6.871</v>
      </c>
      <c r="M488" s="6">
        <v>44.719</v>
      </c>
      <c r="N488" s="6">
        <v>75.2</v>
      </c>
      <c r="O488" s="6">
        <v>21.317</v>
      </c>
      <c r="P488" s="6">
        <v>511.62</v>
      </c>
      <c r="Q488" s="6">
        <v>9.3113</v>
      </c>
      <c r="R488" s="6">
        <v>12.102</v>
      </c>
    </row>
    <row r="490" spans="1:18" ht="13.5">
      <c r="A490" s="2" t="s">
        <v>1</v>
      </c>
      <c r="B490" s="2"/>
      <c r="C490" s="2"/>
      <c r="D490" s="2"/>
      <c r="E490" s="2"/>
      <c r="F490" s="2">
        <f aca="true" t="shared" si="24" ref="F490:M490">AVERAGE(F458:F488)</f>
        <v>23.66967741935484</v>
      </c>
      <c r="G490" s="2">
        <f t="shared" si="24"/>
        <v>13.108677419354839</v>
      </c>
      <c r="H490" s="2">
        <f t="shared" si="24"/>
        <v>11.700161290322585</v>
      </c>
      <c r="I490" s="2">
        <f t="shared" si="24"/>
        <v>20.73354838709678</v>
      </c>
      <c r="J490" s="2">
        <f t="shared" si="24"/>
        <v>18.247419354838712</v>
      </c>
      <c r="K490" s="2">
        <f t="shared" si="24"/>
        <v>21.384645161290322</v>
      </c>
      <c r="L490" s="2">
        <f t="shared" si="24"/>
        <v>5.203677419354839</v>
      </c>
      <c r="M490" s="2">
        <f t="shared" si="24"/>
        <v>67.49358064516127</v>
      </c>
      <c r="N490" s="2"/>
      <c r="O490" s="2">
        <f>AVERAGE(O458:O488)</f>
        <v>16.16999032258064</v>
      </c>
      <c r="P490" s="2">
        <f>AVERAGE(P458:P488)</f>
        <v>388.07967741935494</v>
      </c>
      <c r="Q490" s="2">
        <f>AVERAGE(Q458:Q488)</f>
        <v>9.39371935483871</v>
      </c>
      <c r="R490" s="2">
        <f>AVERAGE(R458:R488)</f>
        <v>11.704838709677421</v>
      </c>
    </row>
    <row r="491" spans="1:16" ht="13.5">
      <c r="A491" s="2" t="s">
        <v>2</v>
      </c>
      <c r="B491" s="2"/>
      <c r="C491" s="2"/>
      <c r="D491" s="2">
        <f>SUM(D458:D488)</f>
        <v>40.8</v>
      </c>
      <c r="E491" s="2">
        <f>SUM(E458:E488)</f>
        <v>260.06450000000007</v>
      </c>
      <c r="F491" s="2"/>
      <c r="G491" s="2"/>
      <c r="H491" s="2"/>
      <c r="I491" s="2"/>
      <c r="J491" s="2"/>
      <c r="K491" s="2">
        <f>SUM(K458:K488)</f>
        <v>662.924</v>
      </c>
      <c r="L491" s="2">
        <f>SUM(L458:L488)</f>
        <v>161.314</v>
      </c>
      <c r="M491" s="2"/>
      <c r="N491" s="2"/>
      <c r="P491" s="2">
        <f>SUM(P458:P488)</f>
        <v>12030.470000000003</v>
      </c>
    </row>
    <row r="492" spans="1:18" ht="13.5">
      <c r="A492" s="2" t="s">
        <v>3</v>
      </c>
      <c r="B492" s="2"/>
      <c r="C492" s="2"/>
      <c r="D492" s="2"/>
      <c r="E492" s="2"/>
      <c r="F492" s="2">
        <f>MAX(F458:F488)</f>
        <v>30.68</v>
      </c>
      <c r="G492" s="2"/>
      <c r="H492" s="2"/>
      <c r="I492" s="2"/>
      <c r="J492" s="2"/>
      <c r="K492" s="2"/>
      <c r="M492" s="2"/>
      <c r="N492" s="2">
        <f>MAX(N458:N488)</f>
        <v>75.2</v>
      </c>
      <c r="Q492" s="2">
        <f>MAX(Q458:Q488)</f>
        <v>11.297</v>
      </c>
      <c r="R492" s="2">
        <f>MAX(R458:R488)</f>
        <v>12.403</v>
      </c>
    </row>
    <row r="493" spans="1:18" ht="13.5">
      <c r="A493" s="2" t="s">
        <v>4</v>
      </c>
      <c r="B493" s="2"/>
      <c r="C493" s="2"/>
      <c r="D493" s="2"/>
      <c r="E493" s="2"/>
      <c r="F493" s="2"/>
      <c r="G493" s="2">
        <f>MIN(G458:G488)</f>
        <v>4.479</v>
      </c>
      <c r="H493" s="2">
        <f>MIN(H458:H488)</f>
        <v>1.126</v>
      </c>
      <c r="I493" s="2"/>
      <c r="J493" s="2"/>
      <c r="K493" s="2"/>
      <c r="M493" s="2"/>
      <c r="N493" s="2"/>
      <c r="Q493" s="2">
        <f>MIN(Q458:Q488)</f>
        <v>8.2017</v>
      </c>
      <c r="R493" s="2">
        <f>MIN(R458:R488)</f>
        <v>11.098</v>
      </c>
    </row>
    <row r="494" spans="1:17" ht="13.5">
      <c r="A494" s="2" t="s">
        <v>5</v>
      </c>
      <c r="B494" s="2"/>
      <c r="C494" s="2"/>
      <c r="D494" s="2">
        <f>SUM(F490+G490)/2</f>
        <v>18.38917741935484</v>
      </c>
      <c r="E494" s="2"/>
      <c r="F494" s="9"/>
      <c r="G494" s="2"/>
      <c r="H494" s="2"/>
      <c r="I494" s="2"/>
      <c r="J494" s="2"/>
      <c r="K494" s="9"/>
      <c r="M494" s="2"/>
      <c r="N494" s="2"/>
      <c r="Q494" s="4"/>
    </row>
  </sheetData>
  <printOptions gridLines="1"/>
  <pageMargins left="0" right="0" top="0" bottom="0" header="0.5118110236220472" footer="0.5118110236220472"/>
  <pageSetup horizontalDpi="300" verticalDpi="300" orientation="landscape" paperSize="9" r:id="rId1"/>
  <rowBreaks count="12" manualBreakCount="12">
    <brk id="43" max="255" man="1"/>
    <brk id="82" max="255" man="1"/>
    <brk id="124" max="255" man="1"/>
    <brk id="165" max="255" man="1"/>
    <brk id="206" max="255" man="1"/>
    <brk id="247" max="255" man="1"/>
    <brk id="289" max="255" man="1"/>
    <brk id="330" max="255" man="1"/>
    <brk id="370" max="255" man="1"/>
    <brk id="412" max="255" man="1"/>
    <brk id="452" max="255" man="1"/>
    <brk id="49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HortResearch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Agnew</dc:creator>
  <cp:keywords/>
  <dc:description/>
  <cp:lastModifiedBy>hrmrha</cp:lastModifiedBy>
  <cp:lastPrinted>2006-10-01T22:48:42Z</cp:lastPrinted>
  <dcterms:created xsi:type="dcterms:W3CDTF">1998-11-03T01:27:01Z</dcterms:created>
  <dcterms:modified xsi:type="dcterms:W3CDTF">2006-10-01T23:01:36Z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5129</vt:i4>
  </property>
</Properties>
</file>