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2017" sheetId="1" r:id="rId1"/>
  </sheets>
  <definedNames>
    <definedName name="_Regression_Int" localSheetId="0" hidden="1">1</definedName>
    <definedName name="_xlnm.Print_Area">'2017'!#REF!</definedName>
    <definedName name="Print_Area_MI" localSheetId="0">'2017'!#REF!</definedName>
    <definedName name="PRINT_AREA_MI">'2017'!#REF!</definedName>
  </definedNames>
  <calcPr fullCalcOnLoad="1"/>
</workbook>
</file>

<file path=xl/sharedStrings.xml><?xml version="1.0" encoding="utf-8"?>
<sst xmlns="http://schemas.openxmlformats.org/spreadsheetml/2006/main" count="236" uniqueCount="36">
  <si>
    <t xml:space="preserve">Marlborough Research Centre Blenheim </t>
  </si>
  <si>
    <t>Daily weather data is summarised at 9am</t>
  </si>
  <si>
    <t>Grass</t>
  </si>
  <si>
    <t>Soil Temperatures</t>
  </si>
  <si>
    <t>Max</t>
  </si>
  <si>
    <t>Soil</t>
  </si>
  <si>
    <t>Growing</t>
  </si>
  <si>
    <t>Rain</t>
  </si>
  <si>
    <t>RH</t>
  </si>
  <si>
    <t>Min</t>
  </si>
  <si>
    <t>10cm</t>
  </si>
  <si>
    <t>20cm</t>
  </si>
  <si>
    <t>30cm</t>
  </si>
  <si>
    <t>100cm</t>
  </si>
  <si>
    <t>Rad</t>
  </si>
  <si>
    <t>Windrun</t>
  </si>
  <si>
    <t>Wind</t>
  </si>
  <si>
    <t>Penman</t>
  </si>
  <si>
    <t>Moisture</t>
  </si>
  <si>
    <t>Sun</t>
  </si>
  <si>
    <t>Degree</t>
  </si>
  <si>
    <t>Daily</t>
  </si>
  <si>
    <t>9am</t>
  </si>
  <si>
    <t>Speed</t>
  </si>
  <si>
    <t>ET</t>
  </si>
  <si>
    <t>5-35cm</t>
  </si>
  <si>
    <t>Days&gt;10</t>
  </si>
  <si>
    <t>mm</t>
  </si>
  <si>
    <t>°C</t>
  </si>
  <si>
    <t>mj/m2</t>
  </si>
  <si>
    <t>km</t>
  </si>
  <si>
    <t>km/hr</t>
  </si>
  <si>
    <t>%</t>
  </si>
  <si>
    <t>hours</t>
  </si>
  <si>
    <t>Means</t>
  </si>
  <si>
    <t>Totals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</si>
</sst>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"/>
    <numFmt numFmtId="165" formatCode="0.0_)"/>
    <numFmt numFmtId="166" formatCode="0.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</numFmts>
  <fonts count="42">
    <font>
      <sz val="12"/>
      <name val="Courier"/>
      <family val="0"/>
    </font>
    <font>
      <sz val="11"/>
      <color indexed="8"/>
      <name val="Calibri"/>
      <family val="2"/>
    </font>
    <font>
      <b/>
      <sz val="10"/>
      <name val="Courier"/>
      <family val="0"/>
    </font>
    <font>
      <b/>
      <sz val="10"/>
      <color indexed="8"/>
      <name val="Courier"/>
      <family val="0"/>
    </font>
    <font>
      <b/>
      <sz val="10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2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.2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2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2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/>
    </xf>
    <xf numFmtId="166" fontId="2" fillId="0" borderId="0" xfId="0" applyNumberFormat="1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 horizontal="left"/>
      <protection/>
    </xf>
    <xf numFmtId="166" fontId="2" fillId="0" borderId="0" xfId="0" applyNumberFormat="1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165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166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6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1" fontId="2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166" fontId="3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524"/>
  <sheetViews>
    <sheetView tabSelected="1" workbookViewId="0" topLeftCell="A128">
      <selection activeCell="A172" sqref="A172"/>
    </sheetView>
  </sheetViews>
  <sheetFormatPr defaultColWidth="9.796875" defaultRowHeight="15"/>
  <cols>
    <col min="1" max="1" width="3.796875" style="5" customWidth="1"/>
    <col min="2" max="2" width="3.296875" style="5" customWidth="1"/>
    <col min="3" max="3" width="5.19921875" style="5" customWidth="1"/>
    <col min="4" max="4" width="6.8984375" style="5" customWidth="1"/>
    <col min="5" max="5" width="6.09765625" style="5" bestFit="1" customWidth="1"/>
    <col min="6" max="7" width="6.296875" style="5" bestFit="1" customWidth="1"/>
    <col min="8" max="8" width="7.19921875" style="5" bestFit="1" customWidth="1"/>
    <col min="9" max="9" width="6.19921875" style="5" customWidth="1"/>
    <col min="10" max="12" width="6" style="5" customWidth="1"/>
    <col min="13" max="13" width="6.8984375" style="5" customWidth="1"/>
    <col min="14" max="14" width="9.19921875" style="5" bestFit="1" customWidth="1"/>
    <col min="15" max="15" width="6.09765625" style="5" customWidth="1"/>
    <col min="16" max="16" width="6.8984375" style="5" customWidth="1"/>
    <col min="17" max="17" width="8.796875" style="5" customWidth="1"/>
    <col min="18" max="18" width="6.8984375" style="5" customWidth="1"/>
    <col min="19" max="19" width="7.796875" style="5" customWidth="1"/>
    <col min="20" max="20" width="8.19921875" style="5" bestFit="1" customWidth="1"/>
    <col min="21" max="16384" width="9.796875" style="5" customWidth="1"/>
  </cols>
  <sheetData>
    <row r="1" spans="1:18" ht="12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>
      <c r="A2" s="6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2">
      <c r="A4" s="6"/>
      <c r="B4" s="1"/>
      <c r="C4" s="1"/>
      <c r="D4" s="1"/>
      <c r="E4" s="1"/>
      <c r="F4" s="1"/>
      <c r="G4" s="1"/>
      <c r="H4" s="1" t="s">
        <v>2</v>
      </c>
      <c r="I4" s="1" t="s">
        <v>3</v>
      </c>
      <c r="J4" s="1"/>
      <c r="K4" s="1"/>
      <c r="L4" s="1"/>
      <c r="M4" s="1"/>
      <c r="N4" s="1"/>
      <c r="O4" s="1" t="s">
        <v>4</v>
      </c>
      <c r="P4" s="1"/>
      <c r="Q4" s="1" t="s">
        <v>5</v>
      </c>
      <c r="R4" s="1"/>
      <c r="S4" s="1" t="s">
        <v>6</v>
      </c>
    </row>
    <row r="5" spans="1:19" ht="12">
      <c r="A5" s="6"/>
      <c r="B5" s="1"/>
      <c r="C5" s="1"/>
      <c r="D5" s="4" t="s">
        <v>7</v>
      </c>
      <c r="E5" s="4" t="s">
        <v>8</v>
      </c>
      <c r="F5" s="4" t="s">
        <v>4</v>
      </c>
      <c r="G5" s="4" t="s">
        <v>9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1" t="s">
        <v>16</v>
      </c>
      <c r="P5" s="4" t="s">
        <v>17</v>
      </c>
      <c r="Q5" s="1" t="s">
        <v>18</v>
      </c>
      <c r="R5" s="1" t="s">
        <v>19</v>
      </c>
      <c r="S5" s="1" t="s">
        <v>20</v>
      </c>
    </row>
    <row r="6" spans="1:19" ht="12">
      <c r="A6" s="6"/>
      <c r="B6" s="1"/>
      <c r="C6" s="1"/>
      <c r="D6" s="4" t="s">
        <v>21</v>
      </c>
      <c r="E6" s="4" t="s">
        <v>22</v>
      </c>
      <c r="F6" s="4" t="s">
        <v>21</v>
      </c>
      <c r="G6" s="4" t="s">
        <v>21</v>
      </c>
      <c r="H6" s="4" t="s">
        <v>21</v>
      </c>
      <c r="I6" s="4" t="s">
        <v>22</v>
      </c>
      <c r="J6" s="4" t="s">
        <v>22</v>
      </c>
      <c r="K6" s="4" t="s">
        <v>22</v>
      </c>
      <c r="L6" s="4" t="s">
        <v>22</v>
      </c>
      <c r="M6" s="4" t="s">
        <v>21</v>
      </c>
      <c r="N6" s="4" t="s">
        <v>21</v>
      </c>
      <c r="O6" s="1" t="s">
        <v>23</v>
      </c>
      <c r="P6" s="4" t="s">
        <v>24</v>
      </c>
      <c r="Q6" s="1" t="s">
        <v>25</v>
      </c>
      <c r="R6" s="4" t="s">
        <v>21</v>
      </c>
      <c r="S6" s="1" t="s">
        <v>26</v>
      </c>
    </row>
    <row r="7" spans="1:19" ht="12">
      <c r="A7" s="6"/>
      <c r="B7" s="1"/>
      <c r="C7" s="1"/>
      <c r="D7" s="4" t="s">
        <v>27</v>
      </c>
      <c r="E7" s="5" t="s">
        <v>32</v>
      </c>
      <c r="F7" s="4" t="s">
        <v>28</v>
      </c>
      <c r="G7" s="4" t="s">
        <v>28</v>
      </c>
      <c r="H7" s="4" t="s">
        <v>28</v>
      </c>
      <c r="I7" s="4" t="s">
        <v>28</v>
      </c>
      <c r="J7" s="4" t="s">
        <v>28</v>
      </c>
      <c r="K7" s="4" t="s">
        <v>28</v>
      </c>
      <c r="L7" s="4" t="s">
        <v>28</v>
      </c>
      <c r="M7" s="4" t="s">
        <v>29</v>
      </c>
      <c r="N7" s="4" t="s">
        <v>30</v>
      </c>
      <c r="O7" s="1" t="s">
        <v>31</v>
      </c>
      <c r="P7" s="4" t="s">
        <v>27</v>
      </c>
      <c r="Q7" s="1" t="s">
        <v>32</v>
      </c>
      <c r="R7" s="1" t="s">
        <v>33</v>
      </c>
      <c r="S7" s="1"/>
    </row>
    <row r="8" spans="1:19" ht="12">
      <c r="A8" s="10">
        <v>1</v>
      </c>
      <c r="B8" s="10">
        <v>1</v>
      </c>
      <c r="C8" s="10">
        <v>2017</v>
      </c>
      <c r="D8" s="3">
        <v>0</v>
      </c>
      <c r="E8" s="3">
        <v>62.32</v>
      </c>
      <c r="F8" s="3">
        <v>24.5</v>
      </c>
      <c r="G8" s="3">
        <v>9.7</v>
      </c>
      <c r="H8" s="3">
        <v>6.3</v>
      </c>
      <c r="I8" s="3">
        <v>18.3</v>
      </c>
      <c r="J8" s="3">
        <v>18.9</v>
      </c>
      <c r="K8" s="3">
        <v>19.9</v>
      </c>
      <c r="L8" s="3">
        <v>17.4</v>
      </c>
      <c r="M8" s="3">
        <v>24.3</v>
      </c>
      <c r="N8" s="18">
        <v>390</v>
      </c>
      <c r="O8" s="3">
        <v>58.68</v>
      </c>
      <c r="P8" s="3">
        <v>6.052</v>
      </c>
      <c r="Q8" s="3">
        <v>17.7</v>
      </c>
      <c r="R8" s="3">
        <v>9.6</v>
      </c>
      <c r="S8" s="2">
        <f aca="true" t="shared" si="0" ref="S8:S38">IF((F8+G8)/2-10&lt;=0,0,(F8+G8)/2-10)</f>
        <v>7.100000000000001</v>
      </c>
    </row>
    <row r="9" spans="1:19" ht="12">
      <c r="A9" s="10">
        <v>2</v>
      </c>
      <c r="B9" s="10">
        <v>1</v>
      </c>
      <c r="C9" s="10">
        <v>2017</v>
      </c>
      <c r="D9" s="3">
        <v>0.4</v>
      </c>
      <c r="E9" s="3">
        <v>71.4</v>
      </c>
      <c r="F9" s="3">
        <v>16.1</v>
      </c>
      <c r="G9" s="3">
        <v>15.4</v>
      </c>
      <c r="H9" s="3">
        <v>10</v>
      </c>
      <c r="I9" s="3">
        <v>19.5</v>
      </c>
      <c r="J9" s="3">
        <v>20</v>
      </c>
      <c r="K9" s="3">
        <v>20.8</v>
      </c>
      <c r="L9" s="3">
        <v>17.4</v>
      </c>
      <c r="M9" s="3">
        <v>7.6</v>
      </c>
      <c r="N9" s="18">
        <v>177</v>
      </c>
      <c r="O9" s="3">
        <v>33.12</v>
      </c>
      <c r="P9" s="3">
        <v>2.108</v>
      </c>
      <c r="Q9" s="3">
        <v>17.3</v>
      </c>
      <c r="R9" s="3">
        <v>0</v>
      </c>
      <c r="S9" s="2">
        <f t="shared" si="0"/>
        <v>5.75</v>
      </c>
    </row>
    <row r="10" spans="1:19" ht="12">
      <c r="A10" s="10">
        <v>3</v>
      </c>
      <c r="B10" s="10">
        <v>1</v>
      </c>
      <c r="C10" s="10">
        <v>2017</v>
      </c>
      <c r="D10" s="3">
        <v>1.8</v>
      </c>
      <c r="E10" s="3">
        <v>84.9</v>
      </c>
      <c r="F10" s="3">
        <v>21.3</v>
      </c>
      <c r="G10" s="3">
        <v>11.6</v>
      </c>
      <c r="H10" s="3">
        <v>10.6</v>
      </c>
      <c r="I10" s="3">
        <v>17.4</v>
      </c>
      <c r="J10" s="3">
        <v>18.4</v>
      </c>
      <c r="K10" s="3">
        <v>19.5</v>
      </c>
      <c r="L10" s="3">
        <v>17.5</v>
      </c>
      <c r="M10" s="3">
        <v>14.7</v>
      </c>
      <c r="N10" s="18">
        <v>244</v>
      </c>
      <c r="O10" s="3">
        <v>34.56</v>
      </c>
      <c r="P10" s="3">
        <v>2.63</v>
      </c>
      <c r="Q10" s="3">
        <v>17.4</v>
      </c>
      <c r="R10" s="3">
        <v>3.4</v>
      </c>
      <c r="S10" s="2">
        <f t="shared" si="0"/>
        <v>6.449999999999999</v>
      </c>
    </row>
    <row r="11" spans="1:19" ht="12">
      <c r="A11" s="10">
        <v>4</v>
      </c>
      <c r="B11" s="10">
        <v>1</v>
      </c>
      <c r="C11" s="10">
        <v>2017</v>
      </c>
      <c r="D11" s="3">
        <v>0</v>
      </c>
      <c r="E11" s="3">
        <v>76</v>
      </c>
      <c r="F11" s="3">
        <v>20.2</v>
      </c>
      <c r="G11" s="3">
        <v>12</v>
      </c>
      <c r="H11" s="3">
        <v>8.1</v>
      </c>
      <c r="I11" s="3">
        <v>17.3</v>
      </c>
      <c r="J11" s="3">
        <v>18</v>
      </c>
      <c r="K11" s="3">
        <v>19</v>
      </c>
      <c r="L11" s="3">
        <v>17.6</v>
      </c>
      <c r="M11" s="3">
        <v>24.6</v>
      </c>
      <c r="N11" s="18">
        <v>242</v>
      </c>
      <c r="O11" s="3">
        <v>56.52</v>
      </c>
      <c r="P11" s="3">
        <v>3.494</v>
      </c>
      <c r="Q11" s="3">
        <v>17.4</v>
      </c>
      <c r="R11" s="3">
        <v>8.9</v>
      </c>
      <c r="S11" s="2">
        <f t="shared" si="0"/>
        <v>6.100000000000001</v>
      </c>
    </row>
    <row r="12" spans="1:19" ht="12">
      <c r="A12" s="10">
        <v>5</v>
      </c>
      <c r="B12" s="10">
        <v>1</v>
      </c>
      <c r="C12" s="10">
        <v>2017</v>
      </c>
      <c r="D12" s="3">
        <v>0</v>
      </c>
      <c r="E12" s="3">
        <v>61.61</v>
      </c>
      <c r="F12" s="3">
        <v>17.8</v>
      </c>
      <c r="G12" s="3">
        <v>4.3</v>
      </c>
      <c r="H12" s="3">
        <v>-0.4</v>
      </c>
      <c r="I12" s="3">
        <v>15.8</v>
      </c>
      <c r="J12" s="3">
        <v>17.4</v>
      </c>
      <c r="K12" s="3">
        <v>18.8</v>
      </c>
      <c r="L12" s="3">
        <v>17.5</v>
      </c>
      <c r="M12" s="3">
        <v>27.2</v>
      </c>
      <c r="N12" s="18">
        <v>261</v>
      </c>
      <c r="O12" s="3">
        <v>36.72</v>
      </c>
      <c r="P12" s="3">
        <v>4.884</v>
      </c>
      <c r="Q12" s="3">
        <v>17.2</v>
      </c>
      <c r="R12" s="3">
        <v>10.2</v>
      </c>
      <c r="S12" s="2">
        <f t="shared" si="0"/>
        <v>1.0500000000000007</v>
      </c>
    </row>
    <row r="13" spans="1:19" ht="12">
      <c r="A13" s="10">
        <v>6</v>
      </c>
      <c r="B13" s="10">
        <v>1</v>
      </c>
      <c r="C13" s="10">
        <v>2017</v>
      </c>
      <c r="D13" s="3">
        <v>0</v>
      </c>
      <c r="E13" s="3">
        <v>38.47</v>
      </c>
      <c r="F13" s="3">
        <v>24.6</v>
      </c>
      <c r="G13" s="3">
        <v>6.8</v>
      </c>
      <c r="H13" s="3">
        <v>3.7</v>
      </c>
      <c r="I13" s="3">
        <v>16.3</v>
      </c>
      <c r="J13" s="3">
        <v>17.5</v>
      </c>
      <c r="K13" s="3">
        <v>18.8</v>
      </c>
      <c r="L13" s="3">
        <v>17.5</v>
      </c>
      <c r="M13" s="3">
        <v>29.6</v>
      </c>
      <c r="N13" s="18">
        <v>367</v>
      </c>
      <c r="O13" s="3">
        <v>56.52</v>
      </c>
      <c r="P13" s="3">
        <v>7.7</v>
      </c>
      <c r="Q13" s="3">
        <v>16.9</v>
      </c>
      <c r="R13" s="3">
        <v>14.1</v>
      </c>
      <c r="S13" s="2">
        <f t="shared" si="0"/>
        <v>5.700000000000001</v>
      </c>
    </row>
    <row r="14" spans="1:19" ht="12">
      <c r="A14" s="10">
        <v>7</v>
      </c>
      <c r="B14" s="10">
        <v>1</v>
      </c>
      <c r="C14" s="10">
        <v>2017</v>
      </c>
      <c r="D14" s="3">
        <v>0</v>
      </c>
      <c r="E14" s="3">
        <v>65.83</v>
      </c>
      <c r="F14" s="3">
        <v>22.7</v>
      </c>
      <c r="G14" s="3">
        <v>9.4</v>
      </c>
      <c r="H14" s="3">
        <v>5.3</v>
      </c>
      <c r="I14" s="3">
        <v>18</v>
      </c>
      <c r="J14" s="3">
        <v>18.8</v>
      </c>
      <c r="K14" s="3">
        <v>19.8</v>
      </c>
      <c r="L14" s="3">
        <v>17.5</v>
      </c>
      <c r="M14" s="3">
        <v>23.2</v>
      </c>
      <c r="N14" s="18">
        <v>171</v>
      </c>
      <c r="O14" s="3">
        <v>31.32</v>
      </c>
      <c r="P14" s="3">
        <v>4.468</v>
      </c>
      <c r="Q14" s="3">
        <v>16.9</v>
      </c>
      <c r="R14" s="3">
        <v>10.4</v>
      </c>
      <c r="S14" s="2">
        <f t="shared" si="0"/>
        <v>6.050000000000001</v>
      </c>
    </row>
    <row r="15" spans="1:19" ht="12">
      <c r="A15" s="10">
        <v>8</v>
      </c>
      <c r="B15" s="10">
        <v>1</v>
      </c>
      <c r="C15" s="10">
        <v>2017</v>
      </c>
      <c r="D15" s="3">
        <v>0</v>
      </c>
      <c r="E15" s="3">
        <v>70.1</v>
      </c>
      <c r="F15" s="3">
        <v>25.3</v>
      </c>
      <c r="G15" s="3">
        <v>9.4</v>
      </c>
      <c r="H15" s="3">
        <v>3.8</v>
      </c>
      <c r="I15" s="3">
        <v>18.1</v>
      </c>
      <c r="J15" s="3">
        <v>19</v>
      </c>
      <c r="K15" s="3">
        <v>20</v>
      </c>
      <c r="L15" s="3">
        <v>17.5</v>
      </c>
      <c r="M15" s="3">
        <v>30.5</v>
      </c>
      <c r="N15" s="18">
        <v>369</v>
      </c>
      <c r="O15" s="3">
        <v>58.68</v>
      </c>
      <c r="P15" s="3">
        <v>6.502</v>
      </c>
      <c r="Q15" s="3">
        <v>16.3</v>
      </c>
      <c r="R15" s="3">
        <v>13.9</v>
      </c>
      <c r="S15" s="2">
        <f t="shared" si="0"/>
        <v>7.350000000000001</v>
      </c>
    </row>
    <row r="16" spans="1:19" ht="12">
      <c r="A16" s="10">
        <v>9</v>
      </c>
      <c r="B16" s="10">
        <v>1</v>
      </c>
      <c r="C16" s="10">
        <v>2017</v>
      </c>
      <c r="D16" s="3">
        <v>0</v>
      </c>
      <c r="E16" s="3">
        <v>71.8</v>
      </c>
      <c r="F16" s="3">
        <v>24.3</v>
      </c>
      <c r="G16" s="3">
        <v>14</v>
      </c>
      <c r="H16" s="3">
        <v>10.1</v>
      </c>
      <c r="I16" s="3">
        <v>19.7</v>
      </c>
      <c r="J16" s="3">
        <v>20</v>
      </c>
      <c r="K16" s="3">
        <v>20.8</v>
      </c>
      <c r="L16" s="3">
        <v>17.5</v>
      </c>
      <c r="M16" s="3">
        <v>28.6</v>
      </c>
      <c r="N16" s="18">
        <v>345</v>
      </c>
      <c r="O16" s="3">
        <v>42.12</v>
      </c>
      <c r="P16" s="3">
        <v>5.278</v>
      </c>
      <c r="Q16" s="3">
        <v>16.4</v>
      </c>
      <c r="R16" s="3">
        <v>11</v>
      </c>
      <c r="S16" s="2">
        <f t="shared" si="0"/>
        <v>9.149999999999999</v>
      </c>
    </row>
    <row r="17" spans="1:19" ht="12">
      <c r="A17" s="10">
        <v>10</v>
      </c>
      <c r="B17" s="10">
        <v>1</v>
      </c>
      <c r="C17" s="10">
        <v>2017</v>
      </c>
      <c r="D17" s="3">
        <v>0</v>
      </c>
      <c r="E17" s="3">
        <v>58.43</v>
      </c>
      <c r="F17" s="3">
        <v>24.2</v>
      </c>
      <c r="G17" s="3">
        <v>16.2</v>
      </c>
      <c r="H17" s="3">
        <v>16.2</v>
      </c>
      <c r="I17" s="3">
        <v>21.3</v>
      </c>
      <c r="J17" s="3">
        <v>21</v>
      </c>
      <c r="K17" s="3">
        <v>21.6</v>
      </c>
      <c r="L17" s="3">
        <v>17.6</v>
      </c>
      <c r="M17" s="3">
        <v>22.8</v>
      </c>
      <c r="N17" s="18">
        <v>351</v>
      </c>
      <c r="O17" s="3">
        <v>47.52</v>
      </c>
      <c r="P17" s="3">
        <v>4.166</v>
      </c>
      <c r="Q17" s="3">
        <v>16.1</v>
      </c>
      <c r="R17" s="3">
        <v>9.1</v>
      </c>
      <c r="S17" s="2">
        <f t="shared" si="0"/>
        <v>10.2</v>
      </c>
    </row>
    <row r="18" spans="1:19" ht="12">
      <c r="A18" s="10">
        <v>11</v>
      </c>
      <c r="B18" s="10">
        <v>1</v>
      </c>
      <c r="C18" s="10">
        <v>2017</v>
      </c>
      <c r="D18" s="3">
        <v>0</v>
      </c>
      <c r="E18" s="3">
        <v>39.39</v>
      </c>
      <c r="F18" s="3">
        <v>29.3</v>
      </c>
      <c r="G18" s="3">
        <v>16</v>
      </c>
      <c r="H18" s="3">
        <v>14.2</v>
      </c>
      <c r="I18" s="3">
        <v>21.2</v>
      </c>
      <c r="J18" s="3">
        <v>21</v>
      </c>
      <c r="K18" s="3">
        <v>21.6</v>
      </c>
      <c r="L18" s="3">
        <v>17.7</v>
      </c>
      <c r="M18" s="3">
        <v>24.1</v>
      </c>
      <c r="N18" s="18">
        <v>479</v>
      </c>
      <c r="O18" s="3">
        <v>54.36</v>
      </c>
      <c r="P18" s="3">
        <v>8.17</v>
      </c>
      <c r="Q18" s="3">
        <v>16.3</v>
      </c>
      <c r="R18" s="3">
        <v>8.9</v>
      </c>
      <c r="S18" s="2">
        <f t="shared" si="0"/>
        <v>12.649999999999999</v>
      </c>
    </row>
    <row r="19" spans="1:19" ht="12">
      <c r="A19" s="10">
        <v>12</v>
      </c>
      <c r="B19" s="10">
        <v>1</v>
      </c>
      <c r="C19" s="10">
        <v>2017</v>
      </c>
      <c r="D19" s="3">
        <v>0</v>
      </c>
      <c r="E19" s="3">
        <v>52.32</v>
      </c>
      <c r="F19" s="3">
        <v>26.8</v>
      </c>
      <c r="G19" s="3">
        <v>19.4</v>
      </c>
      <c r="H19" s="3">
        <v>17.1</v>
      </c>
      <c r="I19" s="3">
        <v>21.4</v>
      </c>
      <c r="J19" s="3">
        <v>21.5</v>
      </c>
      <c r="K19" s="3">
        <v>22</v>
      </c>
      <c r="L19" s="3">
        <v>17.8</v>
      </c>
      <c r="M19" s="3">
        <v>21.9</v>
      </c>
      <c r="N19" s="18">
        <v>470</v>
      </c>
      <c r="O19" s="3">
        <v>66.24</v>
      </c>
      <c r="P19" s="3">
        <v>6.814</v>
      </c>
      <c r="Q19" s="3">
        <v>15.7</v>
      </c>
      <c r="R19" s="3">
        <v>6.5</v>
      </c>
      <c r="S19" s="2">
        <f t="shared" si="0"/>
        <v>13.100000000000001</v>
      </c>
    </row>
    <row r="20" spans="1:19" ht="12">
      <c r="A20" s="10">
        <v>13</v>
      </c>
      <c r="B20" s="10">
        <v>1</v>
      </c>
      <c r="C20" s="10">
        <v>2017</v>
      </c>
      <c r="D20" s="3">
        <v>0</v>
      </c>
      <c r="E20" s="3">
        <v>39.19</v>
      </c>
      <c r="F20" s="3">
        <v>27.1</v>
      </c>
      <c r="G20" s="3">
        <v>14.8</v>
      </c>
      <c r="H20" s="3">
        <v>7.9</v>
      </c>
      <c r="I20" s="3">
        <v>19.7</v>
      </c>
      <c r="J20" s="3">
        <v>20.8</v>
      </c>
      <c r="K20" s="3">
        <v>21.7</v>
      </c>
      <c r="L20" s="3">
        <v>17.9</v>
      </c>
      <c r="M20" s="3">
        <v>29.4</v>
      </c>
      <c r="N20" s="18">
        <v>268</v>
      </c>
      <c r="O20" s="3">
        <v>43.56</v>
      </c>
      <c r="P20" s="3">
        <v>7.68</v>
      </c>
      <c r="Q20" s="3">
        <v>16.1</v>
      </c>
      <c r="R20" s="3">
        <v>11.7</v>
      </c>
      <c r="S20" s="2">
        <f t="shared" si="0"/>
        <v>10.950000000000003</v>
      </c>
    </row>
    <row r="21" spans="1:19" ht="12">
      <c r="A21" s="10">
        <v>14</v>
      </c>
      <c r="B21" s="10">
        <v>1</v>
      </c>
      <c r="C21" s="10">
        <v>2017</v>
      </c>
      <c r="D21" s="3">
        <v>0</v>
      </c>
      <c r="E21" s="3">
        <v>61.74</v>
      </c>
      <c r="F21" s="3">
        <v>24.8</v>
      </c>
      <c r="G21" s="3">
        <v>14</v>
      </c>
      <c r="H21" s="3">
        <v>10.7</v>
      </c>
      <c r="I21" s="3">
        <v>20.8</v>
      </c>
      <c r="J21" s="3">
        <v>21.3</v>
      </c>
      <c r="K21" s="3">
        <v>22.1</v>
      </c>
      <c r="L21" s="3">
        <v>18</v>
      </c>
      <c r="M21" s="3">
        <v>22</v>
      </c>
      <c r="N21" s="18">
        <v>410</v>
      </c>
      <c r="O21" s="3">
        <v>57.96</v>
      </c>
      <c r="P21" s="3">
        <v>6.006</v>
      </c>
      <c r="Q21" s="3">
        <v>15.8</v>
      </c>
      <c r="R21" s="3">
        <v>5.3</v>
      </c>
      <c r="S21" s="2">
        <f t="shared" si="0"/>
        <v>9.399999999999999</v>
      </c>
    </row>
    <row r="22" spans="1:19" ht="12">
      <c r="A22" s="10">
        <v>15</v>
      </c>
      <c r="B22" s="10">
        <v>1</v>
      </c>
      <c r="C22" s="10">
        <v>2017</v>
      </c>
      <c r="D22" s="3">
        <v>0</v>
      </c>
      <c r="E22" s="3">
        <v>61.36</v>
      </c>
      <c r="F22" s="3">
        <v>29.4</v>
      </c>
      <c r="G22" s="3">
        <v>16.6</v>
      </c>
      <c r="H22" s="3">
        <v>17.6</v>
      </c>
      <c r="I22" s="3">
        <v>22.3</v>
      </c>
      <c r="J22" s="3">
        <v>21.6</v>
      </c>
      <c r="K22" s="3">
        <v>22.1</v>
      </c>
      <c r="L22" s="3">
        <v>18.1</v>
      </c>
      <c r="M22" s="3">
        <v>28.1</v>
      </c>
      <c r="N22" s="18">
        <v>575</v>
      </c>
      <c r="O22" s="3">
        <v>66.24</v>
      </c>
      <c r="P22" s="3">
        <v>10.74</v>
      </c>
      <c r="Q22" s="3">
        <v>15.1</v>
      </c>
      <c r="R22" s="3">
        <v>11.5</v>
      </c>
      <c r="S22" s="2">
        <f t="shared" si="0"/>
        <v>13</v>
      </c>
    </row>
    <row r="23" spans="1:19" ht="12">
      <c r="A23" s="10">
        <v>16</v>
      </c>
      <c r="B23" s="10">
        <v>1</v>
      </c>
      <c r="C23" s="10">
        <v>2017</v>
      </c>
      <c r="D23" s="3">
        <v>0</v>
      </c>
      <c r="E23" s="3">
        <v>32.17</v>
      </c>
      <c r="F23" s="3">
        <v>27.8</v>
      </c>
      <c r="G23" s="3">
        <v>16.1</v>
      </c>
      <c r="H23" s="3">
        <v>13.8</v>
      </c>
      <c r="I23" s="3">
        <v>20.8</v>
      </c>
      <c r="J23" s="3">
        <v>21.6</v>
      </c>
      <c r="K23" s="3">
        <v>22.5</v>
      </c>
      <c r="L23" s="3">
        <v>18.2</v>
      </c>
      <c r="M23" s="3">
        <v>31.2</v>
      </c>
      <c r="N23" s="18">
        <v>413</v>
      </c>
      <c r="O23" s="3">
        <v>52.56</v>
      </c>
      <c r="P23" s="3">
        <v>9.51</v>
      </c>
      <c r="Q23" s="3">
        <v>15.1</v>
      </c>
      <c r="R23" s="3">
        <v>14.3</v>
      </c>
      <c r="S23" s="2">
        <f t="shared" si="0"/>
        <v>11.950000000000003</v>
      </c>
    </row>
    <row r="24" spans="1:19" ht="12">
      <c r="A24" s="10">
        <v>17</v>
      </c>
      <c r="B24" s="10">
        <v>1</v>
      </c>
      <c r="C24" s="10">
        <v>2017</v>
      </c>
      <c r="D24" s="3">
        <v>0</v>
      </c>
      <c r="E24" s="3">
        <v>44.59</v>
      </c>
      <c r="F24" s="3">
        <v>26.9</v>
      </c>
      <c r="G24" s="3">
        <v>14.3</v>
      </c>
      <c r="H24" s="3">
        <v>11.1</v>
      </c>
      <c r="I24" s="3">
        <v>21.2</v>
      </c>
      <c r="J24" s="3">
        <v>21.8</v>
      </c>
      <c r="K24" s="3">
        <v>22.7</v>
      </c>
      <c r="L24" s="3">
        <v>18.3</v>
      </c>
      <c r="M24" s="3">
        <v>26.9</v>
      </c>
      <c r="N24" s="18">
        <v>404</v>
      </c>
      <c r="O24" s="3">
        <v>59.76</v>
      </c>
      <c r="P24" s="3">
        <v>8.33</v>
      </c>
      <c r="Q24" s="3">
        <v>15.3</v>
      </c>
      <c r="R24" s="3">
        <v>11.9</v>
      </c>
      <c r="S24" s="2">
        <f t="shared" si="0"/>
        <v>10.600000000000001</v>
      </c>
    </row>
    <row r="25" spans="1:19" ht="12">
      <c r="A25" s="10">
        <v>18</v>
      </c>
      <c r="B25" s="10">
        <v>1</v>
      </c>
      <c r="C25" s="10">
        <v>2017</v>
      </c>
      <c r="D25" s="3">
        <v>6.8</v>
      </c>
      <c r="E25" s="3">
        <v>49.92</v>
      </c>
      <c r="F25" s="3">
        <v>26.7</v>
      </c>
      <c r="G25" s="3">
        <v>18.6</v>
      </c>
      <c r="H25" s="3">
        <v>15.6</v>
      </c>
      <c r="I25" s="3">
        <v>22.1</v>
      </c>
      <c r="J25" s="3">
        <v>22.1</v>
      </c>
      <c r="K25" s="3">
        <v>22.8</v>
      </c>
      <c r="L25" s="3">
        <v>18.4</v>
      </c>
      <c r="M25" s="3">
        <v>21.3</v>
      </c>
      <c r="N25" s="18">
        <v>526</v>
      </c>
      <c r="O25" s="3">
        <v>79.56</v>
      </c>
      <c r="P25" s="3">
        <v>6.686</v>
      </c>
      <c r="Q25" s="3">
        <v>15.2</v>
      </c>
      <c r="R25" s="3">
        <v>8.7</v>
      </c>
      <c r="S25" s="2">
        <f t="shared" si="0"/>
        <v>12.649999999999999</v>
      </c>
    </row>
    <row r="26" spans="1:19" ht="12">
      <c r="A26" s="10">
        <v>19</v>
      </c>
      <c r="B26" s="10">
        <v>1</v>
      </c>
      <c r="C26" s="10">
        <v>2017</v>
      </c>
      <c r="D26" s="3">
        <v>2</v>
      </c>
      <c r="E26" s="3">
        <v>68.83</v>
      </c>
      <c r="F26" s="3">
        <v>23.1</v>
      </c>
      <c r="G26" s="3">
        <v>14.2</v>
      </c>
      <c r="H26" s="3">
        <v>13.2</v>
      </c>
      <c r="I26" s="3">
        <v>20.8</v>
      </c>
      <c r="J26" s="3">
        <v>22.1</v>
      </c>
      <c r="K26" s="3">
        <v>22.9</v>
      </c>
      <c r="L26" s="3">
        <v>18.4</v>
      </c>
      <c r="M26" s="3">
        <v>29.5</v>
      </c>
      <c r="N26" s="18">
        <v>373</v>
      </c>
      <c r="O26" s="3">
        <v>63.36</v>
      </c>
      <c r="P26" s="3">
        <v>6.305</v>
      </c>
      <c r="Q26" s="3">
        <v>15.2</v>
      </c>
      <c r="R26" s="3">
        <v>10.1</v>
      </c>
      <c r="S26" s="2">
        <f t="shared" si="0"/>
        <v>8.649999999999999</v>
      </c>
    </row>
    <row r="27" spans="1:19" ht="12">
      <c r="A27" s="10">
        <v>20</v>
      </c>
      <c r="B27" s="10">
        <v>1</v>
      </c>
      <c r="C27" s="10">
        <v>2017</v>
      </c>
      <c r="D27" s="3">
        <v>0</v>
      </c>
      <c r="E27" s="3">
        <v>67.91</v>
      </c>
      <c r="F27" s="3">
        <v>17.4</v>
      </c>
      <c r="G27" s="3">
        <v>9.4</v>
      </c>
      <c r="H27" s="3">
        <v>8.3</v>
      </c>
      <c r="I27" s="3">
        <v>18.1</v>
      </c>
      <c r="J27" s="3">
        <v>19.8</v>
      </c>
      <c r="K27" s="3">
        <v>21.4</v>
      </c>
      <c r="L27" s="3">
        <v>18.5</v>
      </c>
      <c r="M27" s="3">
        <v>27</v>
      </c>
      <c r="N27" s="18">
        <v>218</v>
      </c>
      <c r="O27" s="3">
        <v>38.16</v>
      </c>
      <c r="P27" s="3">
        <v>3.911</v>
      </c>
      <c r="Q27" s="3">
        <v>15.2</v>
      </c>
      <c r="R27" s="3">
        <v>11.4</v>
      </c>
      <c r="S27" s="2">
        <f t="shared" si="0"/>
        <v>3.3999999999999986</v>
      </c>
    </row>
    <row r="28" spans="1:19" ht="12">
      <c r="A28" s="10">
        <v>21</v>
      </c>
      <c r="B28" s="10">
        <v>1</v>
      </c>
      <c r="C28" s="10">
        <v>2017</v>
      </c>
      <c r="D28" s="3">
        <v>12.4</v>
      </c>
      <c r="E28" s="3">
        <v>69.66</v>
      </c>
      <c r="F28" s="3">
        <v>17.9</v>
      </c>
      <c r="G28" s="3">
        <v>8.3</v>
      </c>
      <c r="H28" s="3">
        <v>4.7</v>
      </c>
      <c r="I28" s="3">
        <v>16.9</v>
      </c>
      <c r="J28" s="3">
        <v>18.8</v>
      </c>
      <c r="K28" s="3">
        <v>20.6</v>
      </c>
      <c r="L28" s="3">
        <v>18.5</v>
      </c>
      <c r="M28" s="3">
        <v>10</v>
      </c>
      <c r="N28" s="18">
        <v>203</v>
      </c>
      <c r="O28" s="3">
        <v>39.6</v>
      </c>
      <c r="P28" s="3">
        <v>2.522</v>
      </c>
      <c r="Q28" s="3">
        <v>16.6</v>
      </c>
      <c r="R28" s="3">
        <v>2.8</v>
      </c>
      <c r="S28" s="2">
        <f t="shared" si="0"/>
        <v>3.0999999999999996</v>
      </c>
    </row>
    <row r="29" spans="1:19" ht="12">
      <c r="A29" s="10">
        <v>22</v>
      </c>
      <c r="B29" s="10">
        <v>1</v>
      </c>
      <c r="C29" s="10">
        <v>2017</v>
      </c>
      <c r="D29" s="3">
        <v>3.8</v>
      </c>
      <c r="E29" s="3">
        <v>79.9</v>
      </c>
      <c r="F29" s="3">
        <v>19.7</v>
      </c>
      <c r="G29" s="3">
        <v>12</v>
      </c>
      <c r="H29" s="3">
        <v>11.5</v>
      </c>
      <c r="I29" s="3">
        <v>17.3</v>
      </c>
      <c r="J29" s="3">
        <v>18.1</v>
      </c>
      <c r="K29" s="3">
        <v>19.5</v>
      </c>
      <c r="L29" s="3">
        <v>18.5</v>
      </c>
      <c r="M29" s="3">
        <v>13.7</v>
      </c>
      <c r="N29" s="18">
        <v>192</v>
      </c>
      <c r="O29" s="3">
        <v>39.24</v>
      </c>
      <c r="P29" s="3">
        <v>2.345</v>
      </c>
      <c r="Q29" s="3">
        <v>19</v>
      </c>
      <c r="R29" s="3">
        <v>0.9</v>
      </c>
      <c r="S29" s="2">
        <f t="shared" si="0"/>
        <v>5.85</v>
      </c>
    </row>
    <row r="30" spans="1:19" ht="12">
      <c r="A30" s="10">
        <v>23</v>
      </c>
      <c r="B30" s="10">
        <v>1</v>
      </c>
      <c r="C30" s="10">
        <v>2017</v>
      </c>
      <c r="D30" s="3">
        <v>0</v>
      </c>
      <c r="E30" s="3">
        <v>82.5</v>
      </c>
      <c r="F30" s="3">
        <v>20.4</v>
      </c>
      <c r="G30" s="3">
        <v>14</v>
      </c>
      <c r="H30" s="3">
        <v>12.9</v>
      </c>
      <c r="I30" s="3">
        <v>17.8</v>
      </c>
      <c r="J30" s="3">
        <v>18.5</v>
      </c>
      <c r="K30" s="3">
        <v>19.6</v>
      </c>
      <c r="L30" s="3">
        <v>18.4</v>
      </c>
      <c r="M30" s="3">
        <v>17.6</v>
      </c>
      <c r="N30" s="18">
        <v>211</v>
      </c>
      <c r="O30" s="3">
        <v>36.36</v>
      </c>
      <c r="P30" s="3">
        <v>3.114</v>
      </c>
      <c r="Q30" s="3">
        <v>19.1</v>
      </c>
      <c r="R30" s="3">
        <v>4</v>
      </c>
      <c r="S30" s="2">
        <f t="shared" si="0"/>
        <v>7.199999999999999</v>
      </c>
    </row>
    <row r="31" spans="1:19" ht="12">
      <c r="A31" s="10">
        <v>24</v>
      </c>
      <c r="B31" s="10">
        <v>1</v>
      </c>
      <c r="C31" s="10">
        <v>2017</v>
      </c>
      <c r="D31" s="3">
        <v>0</v>
      </c>
      <c r="E31" s="3">
        <v>69.73</v>
      </c>
      <c r="F31" s="3">
        <v>23</v>
      </c>
      <c r="G31" s="3">
        <v>8.8</v>
      </c>
      <c r="H31" s="3">
        <v>4.6</v>
      </c>
      <c r="I31" s="3">
        <v>16.4</v>
      </c>
      <c r="J31" s="3">
        <v>18</v>
      </c>
      <c r="K31" s="3">
        <v>19.5</v>
      </c>
      <c r="L31" s="3">
        <v>18.3</v>
      </c>
      <c r="M31" s="3">
        <v>23.8</v>
      </c>
      <c r="N31" s="18">
        <v>386</v>
      </c>
      <c r="O31" s="3">
        <v>57.96</v>
      </c>
      <c r="P31" s="3">
        <v>5.574</v>
      </c>
      <c r="Q31" s="3">
        <v>18.9</v>
      </c>
      <c r="R31" s="3">
        <v>10.9</v>
      </c>
      <c r="S31" s="2">
        <f t="shared" si="0"/>
        <v>5.9</v>
      </c>
    </row>
    <row r="32" spans="1:19" ht="12">
      <c r="A32" s="10">
        <v>25</v>
      </c>
      <c r="B32" s="10">
        <v>1</v>
      </c>
      <c r="C32" s="10">
        <v>2017</v>
      </c>
      <c r="D32" s="3">
        <v>0</v>
      </c>
      <c r="E32" s="3">
        <v>63.04</v>
      </c>
      <c r="F32" s="3">
        <v>26.3</v>
      </c>
      <c r="G32" s="3">
        <v>15.5</v>
      </c>
      <c r="H32" s="3">
        <v>16.4</v>
      </c>
      <c r="I32" s="3">
        <v>18.3</v>
      </c>
      <c r="J32" s="3">
        <v>19.3</v>
      </c>
      <c r="K32" s="3">
        <v>20.3</v>
      </c>
      <c r="L32" s="3">
        <v>18.3</v>
      </c>
      <c r="M32" s="3">
        <v>25.3</v>
      </c>
      <c r="N32" s="18">
        <v>342</v>
      </c>
      <c r="O32" s="3">
        <v>68.4</v>
      </c>
      <c r="P32" s="3">
        <v>6.29</v>
      </c>
      <c r="Q32" s="3">
        <v>18.8</v>
      </c>
      <c r="R32" s="3">
        <v>9.6</v>
      </c>
      <c r="S32" s="2">
        <f t="shared" si="0"/>
        <v>10.899999999999999</v>
      </c>
    </row>
    <row r="33" spans="1:19" ht="12">
      <c r="A33" s="10">
        <v>26</v>
      </c>
      <c r="B33" s="10">
        <v>1</v>
      </c>
      <c r="C33" s="10">
        <v>2017</v>
      </c>
      <c r="D33" s="3">
        <v>0</v>
      </c>
      <c r="E33" s="3">
        <v>43.28</v>
      </c>
      <c r="F33" s="3">
        <v>27.3</v>
      </c>
      <c r="G33" s="3">
        <v>7.5</v>
      </c>
      <c r="H33" s="3">
        <v>3.3</v>
      </c>
      <c r="I33" s="3">
        <v>16.7</v>
      </c>
      <c r="J33" s="3">
        <v>18.4</v>
      </c>
      <c r="K33" s="3">
        <v>20</v>
      </c>
      <c r="L33" s="3">
        <v>18.2</v>
      </c>
      <c r="M33" s="3">
        <v>25.8</v>
      </c>
      <c r="N33" s="18">
        <v>464</v>
      </c>
      <c r="O33" s="3">
        <v>71.64</v>
      </c>
      <c r="P33" s="3">
        <v>7.7</v>
      </c>
      <c r="Q33" s="3">
        <v>19</v>
      </c>
      <c r="R33" s="3">
        <v>10</v>
      </c>
      <c r="S33" s="2">
        <f t="shared" si="0"/>
        <v>7.399999999999999</v>
      </c>
    </row>
    <row r="34" spans="1:19" ht="12">
      <c r="A34" s="10">
        <v>27</v>
      </c>
      <c r="B34" s="10">
        <v>1</v>
      </c>
      <c r="C34" s="10">
        <v>2017</v>
      </c>
      <c r="D34" s="3">
        <v>0</v>
      </c>
      <c r="E34" s="3">
        <v>49.85</v>
      </c>
      <c r="F34" s="3">
        <v>26.1</v>
      </c>
      <c r="G34" s="3">
        <v>15.4</v>
      </c>
      <c r="H34" s="3">
        <v>13</v>
      </c>
      <c r="I34" s="3">
        <v>19.4</v>
      </c>
      <c r="J34" s="3">
        <v>19.6</v>
      </c>
      <c r="K34" s="3">
        <v>20.6</v>
      </c>
      <c r="L34" s="3">
        <v>18.2</v>
      </c>
      <c r="M34" s="3">
        <v>23.4</v>
      </c>
      <c r="N34" s="18">
        <v>305</v>
      </c>
      <c r="O34" s="3">
        <v>54</v>
      </c>
      <c r="P34" s="3">
        <v>6.551</v>
      </c>
      <c r="Q34" s="3">
        <v>18.8</v>
      </c>
      <c r="R34" s="3">
        <v>9.6</v>
      </c>
      <c r="S34" s="2">
        <f t="shared" si="0"/>
        <v>10.75</v>
      </c>
    </row>
    <row r="35" spans="1:19" ht="12">
      <c r="A35" s="10">
        <v>28</v>
      </c>
      <c r="B35" s="10">
        <v>1</v>
      </c>
      <c r="C35" s="10">
        <v>2017</v>
      </c>
      <c r="D35" s="3">
        <v>0</v>
      </c>
      <c r="E35" s="3">
        <v>56.61</v>
      </c>
      <c r="F35" s="3">
        <v>23.2</v>
      </c>
      <c r="G35" s="3">
        <v>13.8</v>
      </c>
      <c r="H35" s="3">
        <v>11.5</v>
      </c>
      <c r="I35" s="3">
        <v>19.4</v>
      </c>
      <c r="J35" s="3">
        <v>20</v>
      </c>
      <c r="K35" s="3">
        <v>20.9</v>
      </c>
      <c r="L35" s="3">
        <v>18.3</v>
      </c>
      <c r="M35" s="3">
        <v>29.7</v>
      </c>
      <c r="N35" s="18">
        <v>210</v>
      </c>
      <c r="O35" s="3">
        <v>32.76</v>
      </c>
      <c r="P35" s="3">
        <v>5.475</v>
      </c>
      <c r="Q35" s="3">
        <v>18.4</v>
      </c>
      <c r="R35" s="3">
        <v>12.6</v>
      </c>
      <c r="S35" s="2">
        <f t="shared" si="0"/>
        <v>8.5</v>
      </c>
    </row>
    <row r="36" spans="1:19" ht="12">
      <c r="A36" s="10">
        <v>29</v>
      </c>
      <c r="B36" s="10">
        <v>1</v>
      </c>
      <c r="C36" s="10">
        <v>2017</v>
      </c>
      <c r="D36" s="3">
        <v>0</v>
      </c>
      <c r="E36" s="3">
        <v>42.31</v>
      </c>
      <c r="F36" s="3">
        <v>27.6</v>
      </c>
      <c r="G36" s="3">
        <v>11.5</v>
      </c>
      <c r="H36" s="3">
        <v>6</v>
      </c>
      <c r="I36" s="3">
        <v>19.1</v>
      </c>
      <c r="J36" s="3">
        <v>20.2</v>
      </c>
      <c r="K36" s="3">
        <v>21.4</v>
      </c>
      <c r="L36" s="3">
        <v>18.3</v>
      </c>
      <c r="M36" s="3">
        <v>21.5</v>
      </c>
      <c r="N36" s="18">
        <v>317</v>
      </c>
      <c r="O36" s="3">
        <v>47.88</v>
      </c>
      <c r="P36" s="3">
        <v>7.48</v>
      </c>
      <c r="Q36" s="3">
        <v>17.8</v>
      </c>
      <c r="R36" s="3">
        <v>10.8</v>
      </c>
      <c r="S36" s="2">
        <f t="shared" si="0"/>
        <v>9.55</v>
      </c>
    </row>
    <row r="37" spans="1:19" ht="12">
      <c r="A37" s="10">
        <v>30</v>
      </c>
      <c r="B37" s="10">
        <v>1</v>
      </c>
      <c r="C37" s="10">
        <v>2017</v>
      </c>
      <c r="D37" s="3">
        <v>0</v>
      </c>
      <c r="E37" s="3">
        <v>52.38</v>
      </c>
      <c r="F37" s="3">
        <v>23</v>
      </c>
      <c r="G37" s="3">
        <v>14.2</v>
      </c>
      <c r="H37" s="3">
        <v>12.5</v>
      </c>
      <c r="I37" s="3">
        <v>20</v>
      </c>
      <c r="J37" s="3">
        <v>20.7</v>
      </c>
      <c r="K37" s="3">
        <v>21.6</v>
      </c>
      <c r="L37" s="3">
        <v>18.4</v>
      </c>
      <c r="M37" s="3">
        <v>27.8</v>
      </c>
      <c r="N37" s="18">
        <v>318</v>
      </c>
      <c r="O37" s="3">
        <v>40.68</v>
      </c>
      <c r="P37" s="3">
        <v>5.693</v>
      </c>
      <c r="Q37" s="3">
        <v>17.3</v>
      </c>
      <c r="R37" s="3">
        <v>11</v>
      </c>
      <c r="S37" s="2">
        <f t="shared" si="0"/>
        <v>8.600000000000001</v>
      </c>
    </row>
    <row r="38" spans="1:19" ht="12">
      <c r="A38" s="10">
        <v>31</v>
      </c>
      <c r="B38" s="10">
        <v>1</v>
      </c>
      <c r="C38" s="10">
        <v>2017</v>
      </c>
      <c r="D38" s="3">
        <v>0</v>
      </c>
      <c r="E38" s="3">
        <v>39.84</v>
      </c>
      <c r="F38" s="3">
        <v>27.4</v>
      </c>
      <c r="G38" s="3">
        <v>15.5</v>
      </c>
      <c r="H38" s="3">
        <v>8.1</v>
      </c>
      <c r="I38" s="3">
        <v>20.2</v>
      </c>
      <c r="J38" s="3">
        <v>20.9</v>
      </c>
      <c r="K38" s="3">
        <v>21.9</v>
      </c>
      <c r="L38" s="3">
        <v>18.4</v>
      </c>
      <c r="M38" s="3">
        <v>20.79</v>
      </c>
      <c r="N38" s="18">
        <v>423</v>
      </c>
      <c r="O38" s="3">
        <v>47.5</v>
      </c>
      <c r="P38" s="3">
        <v>7.3</v>
      </c>
      <c r="Q38" s="3">
        <v>17.1</v>
      </c>
      <c r="R38" s="3">
        <v>8.9</v>
      </c>
      <c r="S38" s="2">
        <f t="shared" si="0"/>
        <v>11.45</v>
      </c>
    </row>
    <row r="40" spans="1:19" ht="12">
      <c r="A40" s="1" t="s">
        <v>34</v>
      </c>
      <c r="B40" s="1"/>
      <c r="C40" s="1"/>
      <c r="D40" s="2"/>
      <c r="E40" s="2">
        <f>AVERAGE(E8:E38)</f>
        <v>58.94774193548387</v>
      </c>
      <c r="F40" s="2">
        <f>AVERAGE(F8:F38)</f>
        <v>23.941935483870967</v>
      </c>
      <c r="G40" s="2">
        <f aca="true" t="shared" si="1" ref="G40:S40">AVERAGE(G8:G38)</f>
        <v>12.861290322580645</v>
      </c>
      <c r="H40" s="2">
        <f t="shared" si="1"/>
        <v>9.925806451612905</v>
      </c>
      <c r="I40" s="2">
        <f t="shared" si="1"/>
        <v>19.083870967741937</v>
      </c>
      <c r="J40" s="2">
        <f t="shared" si="1"/>
        <v>19.841935483870976</v>
      </c>
      <c r="K40" s="2">
        <f t="shared" si="1"/>
        <v>20.861290322580647</v>
      </c>
      <c r="L40" s="2">
        <f t="shared" si="1"/>
        <v>18.00322580645161</v>
      </c>
      <c r="M40" s="2">
        <f t="shared" si="1"/>
        <v>23.673870967741927</v>
      </c>
      <c r="N40" s="2">
        <f t="shared" si="1"/>
        <v>336.258064516129</v>
      </c>
      <c r="O40" s="2">
        <f t="shared" si="1"/>
        <v>50.75935483870968</v>
      </c>
      <c r="P40" s="2">
        <f t="shared" si="1"/>
        <v>5.854129032258064</v>
      </c>
      <c r="Q40" s="2">
        <f t="shared" si="1"/>
        <v>16.948387096774198</v>
      </c>
      <c r="R40" s="2">
        <f t="shared" si="1"/>
        <v>9.096774193548388</v>
      </c>
      <c r="S40" s="2">
        <f t="shared" si="1"/>
        <v>8.401612903225805</v>
      </c>
    </row>
    <row r="41" spans="1:19" ht="12">
      <c r="A41" s="1" t="s">
        <v>35</v>
      </c>
      <c r="B41" s="1"/>
      <c r="C41" s="1"/>
      <c r="D41" s="2">
        <f>SUM(D8:D38)</f>
        <v>27.2</v>
      </c>
      <c r="E41" s="2"/>
      <c r="F41" s="2"/>
      <c r="G41" s="2"/>
      <c r="H41" s="2"/>
      <c r="I41" s="2"/>
      <c r="J41" s="2"/>
      <c r="K41" s="2"/>
      <c r="L41" s="2"/>
      <c r="M41" s="2">
        <f>SUM(M8:M38)</f>
        <v>733.8899999999998</v>
      </c>
      <c r="N41" s="2">
        <f>SUM(N8:N38)</f>
        <v>10424</v>
      </c>
      <c r="O41" s="2"/>
      <c r="P41" s="2">
        <f>SUM(P8:P38)</f>
        <v>181.47799999999998</v>
      </c>
      <c r="Q41" s="2"/>
      <c r="R41" s="2">
        <f>SUM(R8:R38)</f>
        <v>282</v>
      </c>
      <c r="S41" s="2">
        <f>SUM(S8:S38)</f>
        <v>260.45</v>
      </c>
    </row>
    <row r="42" spans="1:19" ht="12">
      <c r="A42" s="1" t="s">
        <v>4</v>
      </c>
      <c r="B42" s="1"/>
      <c r="C42" s="1"/>
      <c r="D42" s="2"/>
      <c r="E42" s="2"/>
      <c r="F42" s="2">
        <f>MAX(F8:F38)</f>
        <v>29.4</v>
      </c>
      <c r="G42" s="2">
        <f>MAX(G8:G38)</f>
        <v>19.4</v>
      </c>
      <c r="H42" s="2">
        <f>MAX(H8:H38)</f>
        <v>17.6</v>
      </c>
      <c r="I42" s="2"/>
      <c r="J42" s="2"/>
      <c r="K42" s="2"/>
      <c r="L42" s="2"/>
      <c r="M42" s="2"/>
      <c r="N42" s="2">
        <f aca="true" t="shared" si="2" ref="N42:S42">MAX(N8:N38)</f>
        <v>575</v>
      </c>
      <c r="O42" s="2">
        <f t="shared" si="2"/>
        <v>79.56</v>
      </c>
      <c r="P42" s="2">
        <f t="shared" si="2"/>
        <v>10.74</v>
      </c>
      <c r="Q42" s="2">
        <f t="shared" si="2"/>
        <v>19.1</v>
      </c>
      <c r="R42" s="2">
        <f t="shared" si="2"/>
        <v>14.3</v>
      </c>
      <c r="S42" s="2">
        <f t="shared" si="2"/>
        <v>13.100000000000001</v>
      </c>
    </row>
    <row r="43" spans="1:19" ht="12">
      <c r="A43" s="1" t="s">
        <v>9</v>
      </c>
      <c r="B43" s="1"/>
      <c r="C43" s="1"/>
      <c r="D43" s="2"/>
      <c r="E43" s="2"/>
      <c r="F43" s="2">
        <f>MIN(F8:F38)</f>
        <v>16.1</v>
      </c>
      <c r="G43" s="2">
        <f>MIN(G8:G38)</f>
        <v>4.3</v>
      </c>
      <c r="H43" s="2">
        <f>MIN(H8:H38)</f>
        <v>-0.4</v>
      </c>
      <c r="I43" s="2"/>
      <c r="J43" s="2"/>
      <c r="K43" s="2"/>
      <c r="L43" s="2"/>
      <c r="M43" s="2"/>
      <c r="N43" s="2">
        <f aca="true" t="shared" si="3" ref="N43:S43">MIN(N8:N38)</f>
        <v>171</v>
      </c>
      <c r="O43" s="2">
        <f t="shared" si="3"/>
        <v>31.32</v>
      </c>
      <c r="P43" s="2">
        <f t="shared" si="3"/>
        <v>2.108</v>
      </c>
      <c r="Q43" s="2">
        <f t="shared" si="3"/>
        <v>15.1</v>
      </c>
      <c r="R43" s="2">
        <f t="shared" si="3"/>
        <v>0</v>
      </c>
      <c r="S43" s="2">
        <f t="shared" si="3"/>
        <v>1.0500000000000007</v>
      </c>
    </row>
    <row r="44" spans="1:20" ht="12">
      <c r="A44" s="7"/>
      <c r="B44" s="1"/>
      <c r="C44" s="1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8"/>
    </row>
    <row r="45" spans="1:20" ht="12">
      <c r="A45" s="4" t="s">
        <v>0</v>
      </c>
      <c r="B45" s="1"/>
      <c r="C45" s="1"/>
      <c r="D45" s="1"/>
      <c r="E45" s="1"/>
      <c r="F45" s="1"/>
      <c r="G45" s="1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8"/>
    </row>
    <row r="46" spans="1:20" ht="12">
      <c r="A46" s="6" t="s">
        <v>1</v>
      </c>
      <c r="B46" s="1"/>
      <c r="C46" s="1"/>
      <c r="D46" s="1"/>
      <c r="E46" s="1"/>
      <c r="F46" s="1"/>
      <c r="G46" s="1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8"/>
    </row>
    <row r="47" spans="1:20" ht="12">
      <c r="A47" s="7"/>
      <c r="B47" s="1"/>
      <c r="C47" s="1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8"/>
    </row>
    <row r="48" spans="1:20" ht="12">
      <c r="A48" s="6"/>
      <c r="B48" s="1"/>
      <c r="C48" s="1"/>
      <c r="D48" s="1"/>
      <c r="E48" s="1"/>
      <c r="F48" s="1"/>
      <c r="G48" s="1"/>
      <c r="H48" s="1" t="s">
        <v>2</v>
      </c>
      <c r="I48" s="1" t="s">
        <v>3</v>
      </c>
      <c r="J48" s="1"/>
      <c r="K48" s="1"/>
      <c r="L48" s="1"/>
      <c r="M48" s="1"/>
      <c r="N48" s="1"/>
      <c r="O48" s="1" t="s">
        <v>4</v>
      </c>
      <c r="P48" s="1"/>
      <c r="Q48" s="1" t="s">
        <v>5</v>
      </c>
      <c r="R48" s="1"/>
      <c r="S48" s="1" t="s">
        <v>6</v>
      </c>
      <c r="T48" s="8"/>
    </row>
    <row r="49" spans="1:20" ht="12">
      <c r="A49" s="6"/>
      <c r="B49" s="1"/>
      <c r="C49" s="1"/>
      <c r="D49" s="4" t="s">
        <v>7</v>
      </c>
      <c r="E49" s="4" t="s">
        <v>8</v>
      </c>
      <c r="F49" s="4" t="s">
        <v>4</v>
      </c>
      <c r="G49" s="4" t="s">
        <v>9</v>
      </c>
      <c r="H49" s="4" t="s">
        <v>9</v>
      </c>
      <c r="I49" s="4" t="s">
        <v>10</v>
      </c>
      <c r="J49" s="4" t="s">
        <v>11</v>
      </c>
      <c r="K49" s="4" t="s">
        <v>12</v>
      </c>
      <c r="L49" s="4" t="s">
        <v>13</v>
      </c>
      <c r="M49" s="4" t="s">
        <v>14</v>
      </c>
      <c r="N49" s="4" t="s">
        <v>15</v>
      </c>
      <c r="O49" s="1" t="s">
        <v>16</v>
      </c>
      <c r="P49" s="4" t="s">
        <v>17</v>
      </c>
      <c r="Q49" s="1" t="s">
        <v>18</v>
      </c>
      <c r="R49" s="1" t="s">
        <v>19</v>
      </c>
      <c r="S49" s="1" t="s">
        <v>20</v>
      </c>
      <c r="T49" s="8"/>
    </row>
    <row r="50" spans="1:20" ht="12">
      <c r="A50" s="6"/>
      <c r="B50" s="1"/>
      <c r="C50" s="1"/>
      <c r="D50" s="4" t="s">
        <v>21</v>
      </c>
      <c r="E50" s="4" t="s">
        <v>22</v>
      </c>
      <c r="F50" s="4" t="s">
        <v>21</v>
      </c>
      <c r="G50" s="4" t="s">
        <v>21</v>
      </c>
      <c r="H50" s="4" t="s">
        <v>21</v>
      </c>
      <c r="I50" s="4" t="s">
        <v>22</v>
      </c>
      <c r="J50" s="4" t="s">
        <v>22</v>
      </c>
      <c r="K50" s="4" t="s">
        <v>22</v>
      </c>
      <c r="L50" s="4" t="s">
        <v>22</v>
      </c>
      <c r="M50" s="4" t="s">
        <v>21</v>
      </c>
      <c r="N50" s="4" t="s">
        <v>21</v>
      </c>
      <c r="O50" s="1" t="s">
        <v>23</v>
      </c>
      <c r="P50" s="4" t="s">
        <v>24</v>
      </c>
      <c r="Q50" s="1" t="s">
        <v>25</v>
      </c>
      <c r="R50" s="4" t="s">
        <v>21</v>
      </c>
      <c r="S50" s="1" t="s">
        <v>26</v>
      </c>
      <c r="T50" s="8"/>
    </row>
    <row r="51" spans="1:20" ht="12">
      <c r="A51" s="6"/>
      <c r="B51" s="1"/>
      <c r="C51" s="1"/>
      <c r="D51" s="4" t="s">
        <v>27</v>
      </c>
      <c r="E51" s="5" t="s">
        <v>32</v>
      </c>
      <c r="F51" s="4" t="s">
        <v>28</v>
      </c>
      <c r="G51" s="4" t="s">
        <v>28</v>
      </c>
      <c r="H51" s="4" t="s">
        <v>28</v>
      </c>
      <c r="I51" s="4" t="s">
        <v>28</v>
      </c>
      <c r="J51" s="4" t="s">
        <v>28</v>
      </c>
      <c r="K51" s="4" t="s">
        <v>28</v>
      </c>
      <c r="L51" s="4" t="s">
        <v>28</v>
      </c>
      <c r="M51" s="4" t="s">
        <v>29</v>
      </c>
      <c r="N51" s="4" t="s">
        <v>30</v>
      </c>
      <c r="O51" s="1" t="s">
        <v>31</v>
      </c>
      <c r="P51" s="4" t="s">
        <v>27</v>
      </c>
      <c r="Q51" s="1" t="s">
        <v>32</v>
      </c>
      <c r="R51" s="1" t="s">
        <v>33</v>
      </c>
      <c r="S51" s="1"/>
      <c r="T51" s="8"/>
    </row>
    <row r="52" spans="1:19" ht="12">
      <c r="A52" s="6">
        <v>1</v>
      </c>
      <c r="B52" s="1">
        <v>2</v>
      </c>
      <c r="C52" s="1">
        <v>2017</v>
      </c>
      <c r="D52" s="21">
        <v>0</v>
      </c>
      <c r="E52" s="21">
        <v>66.16</v>
      </c>
      <c r="F52" s="21">
        <v>27.1</v>
      </c>
      <c r="G52" s="21">
        <v>18.5</v>
      </c>
      <c r="H52" s="21">
        <v>16.3</v>
      </c>
      <c r="I52" s="21">
        <v>21.1</v>
      </c>
      <c r="J52" s="21">
        <v>21.6</v>
      </c>
      <c r="K52" s="21">
        <v>22.3</v>
      </c>
      <c r="L52" s="21">
        <v>18.5</v>
      </c>
      <c r="M52" s="21">
        <v>18.6</v>
      </c>
      <c r="N52" s="22">
        <v>248</v>
      </c>
      <c r="O52" s="2">
        <v>43.92</v>
      </c>
      <c r="P52" s="21">
        <v>4.429</v>
      </c>
      <c r="Q52" s="2">
        <v>17</v>
      </c>
      <c r="R52" s="2">
        <v>6</v>
      </c>
      <c r="S52" s="2">
        <f aca="true" t="shared" si="4" ref="S52:S79">IF((F52+G52)/2-10&lt;=0,0,(F52+G52)/2-10)</f>
        <v>12.8</v>
      </c>
    </row>
    <row r="53" spans="1:19" ht="12">
      <c r="A53" s="6">
        <v>2</v>
      </c>
      <c r="B53" s="1">
        <v>2</v>
      </c>
      <c r="C53" s="1">
        <v>2017</v>
      </c>
      <c r="D53" s="21">
        <v>9.2</v>
      </c>
      <c r="E53" s="21">
        <v>83.8</v>
      </c>
      <c r="F53" s="21">
        <v>20.1</v>
      </c>
      <c r="G53" s="21">
        <v>14.5</v>
      </c>
      <c r="H53" s="21">
        <v>14.3</v>
      </c>
      <c r="I53" s="21">
        <v>20.8</v>
      </c>
      <c r="J53" s="21">
        <v>21.5</v>
      </c>
      <c r="K53" s="21">
        <v>22.3</v>
      </c>
      <c r="L53" s="21">
        <v>18.6</v>
      </c>
      <c r="M53" s="21">
        <v>6.1</v>
      </c>
      <c r="N53" s="22">
        <v>193</v>
      </c>
      <c r="O53" s="2">
        <v>44.64</v>
      </c>
      <c r="P53" s="21">
        <v>1.566</v>
      </c>
      <c r="Q53" s="2">
        <v>16.8</v>
      </c>
      <c r="R53" s="21">
        <v>0.1</v>
      </c>
      <c r="S53" s="2">
        <f t="shared" si="4"/>
        <v>7.300000000000001</v>
      </c>
    </row>
    <row r="54" spans="1:19" ht="12">
      <c r="A54" s="6">
        <v>3</v>
      </c>
      <c r="B54" s="1">
        <v>2</v>
      </c>
      <c r="C54" s="1">
        <v>2017</v>
      </c>
      <c r="D54" s="21">
        <v>0</v>
      </c>
      <c r="E54" s="2">
        <v>51.15</v>
      </c>
      <c r="F54" s="21">
        <v>27.8</v>
      </c>
      <c r="G54" s="21">
        <v>12.9</v>
      </c>
      <c r="H54" s="21">
        <v>9.9</v>
      </c>
      <c r="I54" s="21">
        <v>17.2</v>
      </c>
      <c r="J54" s="21">
        <v>18.6</v>
      </c>
      <c r="K54" s="21">
        <v>20.2</v>
      </c>
      <c r="L54" s="21">
        <v>18.6</v>
      </c>
      <c r="M54" s="21">
        <v>27.2</v>
      </c>
      <c r="N54" s="22">
        <v>364</v>
      </c>
      <c r="O54" s="2">
        <v>49.68</v>
      </c>
      <c r="P54" s="21">
        <v>8.65</v>
      </c>
      <c r="Q54" s="2">
        <v>16.9</v>
      </c>
      <c r="R54" s="2">
        <v>12.3</v>
      </c>
      <c r="S54" s="2">
        <f t="shared" si="4"/>
        <v>10.350000000000001</v>
      </c>
    </row>
    <row r="55" spans="1:19" ht="12">
      <c r="A55" s="10">
        <v>4</v>
      </c>
      <c r="B55" s="10">
        <v>2</v>
      </c>
      <c r="C55" s="10">
        <v>2017</v>
      </c>
      <c r="D55" s="3">
        <v>0</v>
      </c>
      <c r="E55" s="3">
        <v>38.87</v>
      </c>
      <c r="F55" s="3">
        <v>26.4</v>
      </c>
      <c r="G55" s="3">
        <v>16.4</v>
      </c>
      <c r="H55" s="3">
        <v>13.8</v>
      </c>
      <c r="I55" s="3">
        <v>18.5</v>
      </c>
      <c r="J55" s="3">
        <v>19.6</v>
      </c>
      <c r="K55" s="3">
        <v>20.9</v>
      </c>
      <c r="L55" s="3">
        <v>18.6</v>
      </c>
      <c r="M55" s="3">
        <v>28.5</v>
      </c>
      <c r="N55" s="18">
        <v>367</v>
      </c>
      <c r="O55" s="3">
        <v>61.56</v>
      </c>
      <c r="P55" s="3">
        <v>7.33</v>
      </c>
      <c r="Q55" s="3">
        <v>16.6</v>
      </c>
      <c r="R55" s="2">
        <v>13.8</v>
      </c>
      <c r="S55" s="2">
        <f t="shared" si="4"/>
        <v>11.399999999999999</v>
      </c>
    </row>
    <row r="56" spans="1:19" ht="12">
      <c r="A56" s="10">
        <v>5</v>
      </c>
      <c r="B56" s="10">
        <v>2</v>
      </c>
      <c r="C56" s="10">
        <v>2017</v>
      </c>
      <c r="D56" s="3">
        <v>0</v>
      </c>
      <c r="E56" s="3">
        <v>69.73</v>
      </c>
      <c r="F56" s="3">
        <v>26</v>
      </c>
      <c r="G56" s="3">
        <v>11.8</v>
      </c>
      <c r="H56" s="3">
        <v>8.4</v>
      </c>
      <c r="I56" s="3">
        <v>18.6</v>
      </c>
      <c r="J56" s="3">
        <v>19.9</v>
      </c>
      <c r="K56" s="3">
        <v>21.1</v>
      </c>
      <c r="L56" s="3">
        <v>18.6</v>
      </c>
      <c r="M56" s="3">
        <v>27.8</v>
      </c>
      <c r="N56" s="18">
        <v>160</v>
      </c>
      <c r="O56" s="3">
        <v>23.76</v>
      </c>
      <c r="P56" s="3">
        <v>5.111</v>
      </c>
      <c r="Q56" s="3">
        <v>16.5</v>
      </c>
      <c r="R56" s="2">
        <v>13.2</v>
      </c>
      <c r="S56" s="2">
        <f t="shared" si="4"/>
        <v>8.899999999999999</v>
      </c>
    </row>
    <row r="57" spans="1:19" ht="12">
      <c r="A57" s="10">
        <v>6</v>
      </c>
      <c r="B57" s="10">
        <v>2</v>
      </c>
      <c r="C57" s="10">
        <v>2017</v>
      </c>
      <c r="D57" s="3">
        <v>0</v>
      </c>
      <c r="E57" s="3">
        <v>54.59</v>
      </c>
      <c r="F57" s="3">
        <v>27.3</v>
      </c>
      <c r="G57" s="3">
        <v>14.1</v>
      </c>
      <c r="H57" s="3">
        <v>10.2</v>
      </c>
      <c r="I57" s="3">
        <v>20.4</v>
      </c>
      <c r="J57" s="3">
        <v>21.3</v>
      </c>
      <c r="K57" s="3">
        <v>22.2</v>
      </c>
      <c r="L57" s="3">
        <v>18.6</v>
      </c>
      <c r="M57" s="3">
        <v>15.2</v>
      </c>
      <c r="N57" s="18">
        <v>333</v>
      </c>
      <c r="O57" s="3">
        <v>54.72</v>
      </c>
      <c r="P57" s="3">
        <v>5.562</v>
      </c>
      <c r="Q57" s="3">
        <v>16.5</v>
      </c>
      <c r="R57" s="2">
        <v>5.7</v>
      </c>
      <c r="S57" s="2">
        <f t="shared" si="4"/>
        <v>10.7</v>
      </c>
    </row>
    <row r="58" spans="1:19" ht="12">
      <c r="A58" s="10">
        <v>7</v>
      </c>
      <c r="B58" s="10">
        <v>2</v>
      </c>
      <c r="C58" s="10">
        <v>2017</v>
      </c>
      <c r="D58" s="3">
        <v>0</v>
      </c>
      <c r="E58" s="3">
        <v>79.1</v>
      </c>
      <c r="F58" s="3">
        <v>18.5</v>
      </c>
      <c r="G58" s="3">
        <v>15.9</v>
      </c>
      <c r="H58" s="3">
        <v>15.8</v>
      </c>
      <c r="I58" s="3">
        <v>20.8</v>
      </c>
      <c r="J58" s="3">
        <v>21.5</v>
      </c>
      <c r="K58" s="3">
        <v>22.2</v>
      </c>
      <c r="L58" s="3">
        <v>18.7</v>
      </c>
      <c r="M58" s="3">
        <v>8.7</v>
      </c>
      <c r="N58" s="18">
        <v>190</v>
      </c>
      <c r="O58" s="3">
        <v>34.92</v>
      </c>
      <c r="P58" s="3">
        <v>2.512</v>
      </c>
      <c r="Q58" s="3">
        <v>16.3</v>
      </c>
      <c r="R58" s="2">
        <v>0.1</v>
      </c>
      <c r="S58" s="2">
        <f t="shared" si="4"/>
        <v>7.199999999999999</v>
      </c>
    </row>
    <row r="59" spans="1:19" ht="12">
      <c r="A59" s="10">
        <v>8</v>
      </c>
      <c r="B59" s="10">
        <v>2</v>
      </c>
      <c r="C59" s="10">
        <v>2017</v>
      </c>
      <c r="D59" s="3">
        <v>0</v>
      </c>
      <c r="E59" s="3">
        <v>65.25</v>
      </c>
      <c r="F59" s="3">
        <v>18</v>
      </c>
      <c r="G59" s="3">
        <v>13.6</v>
      </c>
      <c r="H59" s="3">
        <v>12.6</v>
      </c>
      <c r="I59" s="3">
        <v>18.5</v>
      </c>
      <c r="J59" s="3">
        <v>19.6</v>
      </c>
      <c r="K59" s="3">
        <v>20.8</v>
      </c>
      <c r="L59" s="3">
        <v>18.7</v>
      </c>
      <c r="M59" s="3">
        <v>22.4</v>
      </c>
      <c r="N59" s="18">
        <v>202</v>
      </c>
      <c r="O59" s="3">
        <v>40.68</v>
      </c>
      <c r="P59" s="3">
        <v>3.826</v>
      </c>
      <c r="Q59" s="3">
        <v>15.9</v>
      </c>
      <c r="R59" s="2">
        <v>8.7</v>
      </c>
      <c r="S59" s="2">
        <f t="shared" si="4"/>
        <v>5.800000000000001</v>
      </c>
    </row>
    <row r="60" spans="1:19" ht="12">
      <c r="A60" s="10">
        <v>9</v>
      </c>
      <c r="B60" s="10">
        <v>2</v>
      </c>
      <c r="C60" s="10">
        <v>2017</v>
      </c>
      <c r="D60" s="3">
        <v>0</v>
      </c>
      <c r="E60" s="3">
        <v>65.89</v>
      </c>
      <c r="F60" s="3">
        <v>18.6</v>
      </c>
      <c r="G60" s="3">
        <v>5.2</v>
      </c>
      <c r="H60" s="3">
        <v>-0.4</v>
      </c>
      <c r="I60" s="3">
        <v>16.2</v>
      </c>
      <c r="J60" s="3">
        <v>18.4</v>
      </c>
      <c r="K60" s="3">
        <v>20.1</v>
      </c>
      <c r="L60" s="3">
        <v>18.7</v>
      </c>
      <c r="M60" s="3">
        <v>28.2</v>
      </c>
      <c r="N60" s="18">
        <v>230</v>
      </c>
      <c r="O60" s="3">
        <v>38.52</v>
      </c>
      <c r="P60" s="3">
        <v>4.585</v>
      </c>
      <c r="Q60" s="3">
        <v>15.8</v>
      </c>
      <c r="R60" s="2">
        <v>13.1</v>
      </c>
      <c r="S60" s="2">
        <f t="shared" si="4"/>
        <v>1.9000000000000004</v>
      </c>
    </row>
    <row r="61" spans="1:19" ht="12">
      <c r="A61" s="10">
        <v>10</v>
      </c>
      <c r="B61" s="10">
        <v>2</v>
      </c>
      <c r="C61" s="10">
        <v>2017</v>
      </c>
      <c r="D61" s="3">
        <v>0</v>
      </c>
      <c r="E61" s="3">
        <v>67.19</v>
      </c>
      <c r="F61" s="3">
        <v>21.7</v>
      </c>
      <c r="G61" s="3">
        <v>5.7</v>
      </c>
      <c r="H61" s="3">
        <v>3</v>
      </c>
      <c r="I61" s="3">
        <v>16.4</v>
      </c>
      <c r="J61" s="3">
        <v>18.5</v>
      </c>
      <c r="K61" s="3">
        <v>20</v>
      </c>
      <c r="L61" s="3">
        <v>18.7</v>
      </c>
      <c r="M61" s="3">
        <v>21.6</v>
      </c>
      <c r="N61" s="18">
        <v>144</v>
      </c>
      <c r="O61" s="3">
        <v>29.16</v>
      </c>
      <c r="P61" s="3">
        <v>4.052</v>
      </c>
      <c r="Q61" s="3">
        <v>15.8</v>
      </c>
      <c r="R61" s="2">
        <v>8.3</v>
      </c>
      <c r="S61" s="2">
        <f t="shared" si="4"/>
        <v>3.6999999999999993</v>
      </c>
    </row>
    <row r="62" spans="1:19" ht="12">
      <c r="A62" s="10">
        <v>11</v>
      </c>
      <c r="B62" s="10">
        <v>2</v>
      </c>
      <c r="C62" s="10">
        <v>2017</v>
      </c>
      <c r="D62" s="3">
        <v>0</v>
      </c>
      <c r="E62" s="3">
        <v>77.8</v>
      </c>
      <c r="F62" s="3">
        <v>20.8</v>
      </c>
      <c r="G62" s="3">
        <v>7.9</v>
      </c>
      <c r="H62" s="3">
        <v>4</v>
      </c>
      <c r="I62" s="3">
        <v>17.1</v>
      </c>
      <c r="J62" s="3">
        <v>18.7</v>
      </c>
      <c r="K62" s="3">
        <v>20</v>
      </c>
      <c r="L62" s="3">
        <v>18.6</v>
      </c>
      <c r="M62" s="3">
        <v>25.6</v>
      </c>
      <c r="N62" s="18">
        <v>244</v>
      </c>
      <c r="O62" s="3">
        <v>34.56</v>
      </c>
      <c r="P62" s="3">
        <v>4.501</v>
      </c>
      <c r="Q62" s="3">
        <v>15.4</v>
      </c>
      <c r="R62" s="2">
        <v>12.6</v>
      </c>
      <c r="S62" s="2">
        <f t="shared" si="4"/>
        <v>4.350000000000001</v>
      </c>
    </row>
    <row r="63" spans="1:19" ht="12">
      <c r="A63" s="10">
        <v>12</v>
      </c>
      <c r="B63" s="10">
        <v>2</v>
      </c>
      <c r="C63" s="10">
        <v>2017</v>
      </c>
      <c r="D63" s="3">
        <v>1.8</v>
      </c>
      <c r="E63" s="3">
        <v>54.53</v>
      </c>
      <c r="F63" s="3">
        <v>25.7</v>
      </c>
      <c r="G63" s="3">
        <v>12.5</v>
      </c>
      <c r="H63" s="3">
        <v>8.6</v>
      </c>
      <c r="I63" s="3">
        <v>19.2</v>
      </c>
      <c r="J63" s="3">
        <v>19.9</v>
      </c>
      <c r="K63" s="3">
        <v>20.8</v>
      </c>
      <c r="L63" s="3">
        <v>18.6</v>
      </c>
      <c r="M63" s="3">
        <v>16.4</v>
      </c>
      <c r="N63" s="18">
        <v>392</v>
      </c>
      <c r="O63" s="3">
        <v>56.16</v>
      </c>
      <c r="P63" s="3">
        <v>5.159</v>
      </c>
      <c r="Q63" s="3">
        <v>15.7</v>
      </c>
      <c r="R63" s="2">
        <v>4.9</v>
      </c>
      <c r="S63" s="2">
        <f t="shared" si="4"/>
        <v>9.100000000000001</v>
      </c>
    </row>
    <row r="64" spans="1:19" ht="12">
      <c r="A64" s="10">
        <v>13</v>
      </c>
      <c r="B64" s="10">
        <v>2</v>
      </c>
      <c r="C64" s="10">
        <v>2017</v>
      </c>
      <c r="D64" s="3">
        <v>0.8</v>
      </c>
      <c r="E64" s="3">
        <v>79.6</v>
      </c>
      <c r="F64" s="3">
        <v>26.2</v>
      </c>
      <c r="G64" s="3">
        <v>19</v>
      </c>
      <c r="H64" s="3">
        <v>16.9</v>
      </c>
      <c r="I64" s="3">
        <v>20.6</v>
      </c>
      <c r="J64" s="3">
        <v>20.6</v>
      </c>
      <c r="K64" s="3">
        <v>21.2</v>
      </c>
      <c r="L64" s="3">
        <v>18.6</v>
      </c>
      <c r="M64" s="3">
        <v>22.4</v>
      </c>
      <c r="N64" s="18">
        <v>528</v>
      </c>
      <c r="O64" s="3">
        <v>72.72</v>
      </c>
      <c r="P64" s="3">
        <v>6.853</v>
      </c>
      <c r="Q64" s="3">
        <v>15.3</v>
      </c>
      <c r="R64" s="2">
        <v>8.5</v>
      </c>
      <c r="S64" s="2">
        <f t="shared" si="4"/>
        <v>12.600000000000001</v>
      </c>
    </row>
    <row r="65" spans="1:19" ht="12">
      <c r="A65" s="10">
        <v>14</v>
      </c>
      <c r="B65" s="10">
        <v>2</v>
      </c>
      <c r="C65" s="10">
        <v>2017</v>
      </c>
      <c r="D65" s="3">
        <v>0</v>
      </c>
      <c r="E65" s="3">
        <v>52.84</v>
      </c>
      <c r="F65" s="3">
        <v>24</v>
      </c>
      <c r="G65" s="3">
        <v>15.7</v>
      </c>
      <c r="H65" s="3">
        <v>12.9</v>
      </c>
      <c r="I65" s="3">
        <v>18.1</v>
      </c>
      <c r="J65" s="3">
        <v>19.3</v>
      </c>
      <c r="K65" s="3">
        <v>20.6</v>
      </c>
      <c r="L65" s="3">
        <v>18.6</v>
      </c>
      <c r="M65" s="3">
        <v>21.2</v>
      </c>
      <c r="N65" s="18">
        <v>414</v>
      </c>
      <c r="O65" s="3">
        <v>48.96</v>
      </c>
      <c r="P65" s="3">
        <v>6.671</v>
      </c>
      <c r="Q65" s="3">
        <v>16.2</v>
      </c>
      <c r="R65" s="2">
        <v>8.1</v>
      </c>
      <c r="S65" s="2">
        <f t="shared" si="4"/>
        <v>9.850000000000001</v>
      </c>
    </row>
    <row r="66" spans="1:19" ht="12">
      <c r="A66" s="10">
        <v>15</v>
      </c>
      <c r="B66" s="10">
        <v>2</v>
      </c>
      <c r="C66" s="10">
        <v>2017</v>
      </c>
      <c r="D66" s="3">
        <v>0</v>
      </c>
      <c r="E66" s="3">
        <v>37.63</v>
      </c>
      <c r="F66" s="3">
        <v>21.2</v>
      </c>
      <c r="G66" s="3">
        <v>11.9</v>
      </c>
      <c r="H66" s="3">
        <v>9.4</v>
      </c>
      <c r="I66" s="3">
        <v>17.4</v>
      </c>
      <c r="J66" s="3">
        <v>19.2</v>
      </c>
      <c r="K66" s="3">
        <v>20.5</v>
      </c>
      <c r="L66" s="3">
        <v>18.6</v>
      </c>
      <c r="M66" s="3">
        <v>23.3</v>
      </c>
      <c r="N66" s="18">
        <v>227</v>
      </c>
      <c r="O66" s="3">
        <v>30.6</v>
      </c>
      <c r="P66" s="3">
        <v>5.103</v>
      </c>
      <c r="Q66" s="3">
        <v>15</v>
      </c>
      <c r="R66" s="2">
        <v>12.7</v>
      </c>
      <c r="S66" s="2">
        <f t="shared" si="4"/>
        <v>6.550000000000001</v>
      </c>
    </row>
    <row r="67" spans="1:19" ht="12">
      <c r="A67" s="10">
        <v>16</v>
      </c>
      <c r="B67" s="10">
        <v>2</v>
      </c>
      <c r="C67" s="10">
        <v>2017</v>
      </c>
      <c r="D67" s="3">
        <v>0.6</v>
      </c>
      <c r="E67" s="3">
        <v>68.69</v>
      </c>
      <c r="F67" s="3">
        <v>20.8</v>
      </c>
      <c r="G67" s="3">
        <v>8.2</v>
      </c>
      <c r="H67" s="3">
        <v>6</v>
      </c>
      <c r="I67" s="3">
        <v>17</v>
      </c>
      <c r="J67" s="3">
        <v>19</v>
      </c>
      <c r="K67" s="3">
        <v>20.3</v>
      </c>
      <c r="L67" s="3">
        <v>18.6</v>
      </c>
      <c r="M67" s="3">
        <v>21.4</v>
      </c>
      <c r="N67" s="18">
        <v>179</v>
      </c>
      <c r="O67" s="3">
        <v>27.36</v>
      </c>
      <c r="P67" s="3">
        <v>3.776</v>
      </c>
      <c r="Q67" s="3">
        <v>15.1</v>
      </c>
      <c r="R67" s="2">
        <v>9.8</v>
      </c>
      <c r="S67" s="2">
        <f t="shared" si="4"/>
        <v>4.5</v>
      </c>
    </row>
    <row r="68" spans="1:19" ht="12">
      <c r="A68" s="10">
        <v>17</v>
      </c>
      <c r="B68" s="10">
        <v>2</v>
      </c>
      <c r="C68" s="10">
        <v>2017</v>
      </c>
      <c r="D68" s="3">
        <v>47.8</v>
      </c>
      <c r="E68" s="3">
        <v>86.6</v>
      </c>
      <c r="F68" s="3">
        <v>17.2</v>
      </c>
      <c r="G68" s="3">
        <v>12.5</v>
      </c>
      <c r="H68" s="3">
        <v>11</v>
      </c>
      <c r="I68" s="3">
        <v>19.1</v>
      </c>
      <c r="J68" s="3">
        <v>19.9</v>
      </c>
      <c r="K68" s="3">
        <v>20.7</v>
      </c>
      <c r="L68" s="3">
        <v>18.6</v>
      </c>
      <c r="M68" s="3">
        <v>3.7</v>
      </c>
      <c r="N68" s="18">
        <v>212</v>
      </c>
      <c r="O68" s="3">
        <v>41.04</v>
      </c>
      <c r="P68" s="3">
        <v>0.85</v>
      </c>
      <c r="Q68" s="3">
        <v>30.6</v>
      </c>
      <c r="R68" s="2">
        <v>0</v>
      </c>
      <c r="S68" s="2">
        <f t="shared" si="4"/>
        <v>4.85</v>
      </c>
    </row>
    <row r="69" spans="1:19" ht="12">
      <c r="A69" s="10">
        <v>18</v>
      </c>
      <c r="B69" s="10">
        <v>2</v>
      </c>
      <c r="C69" s="10">
        <v>2017</v>
      </c>
      <c r="D69" s="3">
        <v>1.6</v>
      </c>
      <c r="E69" s="3">
        <v>90.4</v>
      </c>
      <c r="F69" s="3">
        <v>19.2</v>
      </c>
      <c r="G69" s="3">
        <v>14</v>
      </c>
      <c r="H69" s="3">
        <v>12.4</v>
      </c>
      <c r="I69" s="3">
        <v>16.9</v>
      </c>
      <c r="J69" s="3">
        <v>17.9</v>
      </c>
      <c r="K69" s="3">
        <v>19.1</v>
      </c>
      <c r="L69" s="3">
        <v>18.6</v>
      </c>
      <c r="M69" s="3">
        <v>10.7</v>
      </c>
      <c r="N69" s="18">
        <v>94</v>
      </c>
      <c r="O69" s="3">
        <v>23.04</v>
      </c>
      <c r="P69" s="3">
        <v>1.786</v>
      </c>
      <c r="Q69" s="3">
        <v>31.8</v>
      </c>
      <c r="R69" s="2">
        <v>1.5</v>
      </c>
      <c r="S69" s="2">
        <f t="shared" si="4"/>
        <v>6.600000000000001</v>
      </c>
    </row>
    <row r="70" spans="1:19" ht="12">
      <c r="A70" s="10">
        <v>19</v>
      </c>
      <c r="B70" s="10">
        <v>2</v>
      </c>
      <c r="C70" s="10">
        <v>2017</v>
      </c>
      <c r="D70" s="3">
        <v>0</v>
      </c>
      <c r="E70" s="3">
        <v>91.2</v>
      </c>
      <c r="F70" s="3">
        <v>23.8</v>
      </c>
      <c r="G70" s="3">
        <v>15.5</v>
      </c>
      <c r="H70" s="3">
        <v>15.1</v>
      </c>
      <c r="I70" s="3">
        <v>18.7</v>
      </c>
      <c r="J70" s="3">
        <v>19</v>
      </c>
      <c r="K70" s="3">
        <v>19.7</v>
      </c>
      <c r="L70" s="3">
        <v>18.5</v>
      </c>
      <c r="M70" s="3">
        <v>24</v>
      </c>
      <c r="N70" s="18">
        <v>165</v>
      </c>
      <c r="O70" s="3">
        <v>25.92</v>
      </c>
      <c r="P70" s="3">
        <v>3.578</v>
      </c>
      <c r="Q70" s="3">
        <v>32.1</v>
      </c>
      <c r="R70" s="2">
        <v>10.6</v>
      </c>
      <c r="S70" s="2">
        <f t="shared" si="4"/>
        <v>9.649999999999999</v>
      </c>
    </row>
    <row r="71" spans="1:19" ht="12">
      <c r="A71" s="10">
        <v>20</v>
      </c>
      <c r="B71" s="10">
        <v>2</v>
      </c>
      <c r="C71" s="10">
        <v>2017</v>
      </c>
      <c r="D71" s="3">
        <v>0</v>
      </c>
      <c r="E71" s="3">
        <v>75.5</v>
      </c>
      <c r="F71" s="3">
        <v>26</v>
      </c>
      <c r="G71" s="3">
        <v>16.2</v>
      </c>
      <c r="H71" s="3">
        <v>13.1</v>
      </c>
      <c r="I71" s="3">
        <v>19.8</v>
      </c>
      <c r="J71" s="3">
        <v>20.1</v>
      </c>
      <c r="K71" s="3">
        <v>20.8</v>
      </c>
      <c r="L71" s="3">
        <v>18.4</v>
      </c>
      <c r="M71" s="3">
        <v>24.3</v>
      </c>
      <c r="N71" s="18">
        <v>178</v>
      </c>
      <c r="O71" s="3">
        <v>28.08</v>
      </c>
      <c r="P71" s="3">
        <v>4.394</v>
      </c>
      <c r="Q71" s="3">
        <v>31.1</v>
      </c>
      <c r="R71" s="2">
        <v>12</v>
      </c>
      <c r="S71" s="2">
        <f t="shared" si="4"/>
        <v>11.100000000000001</v>
      </c>
    </row>
    <row r="72" spans="1:19" ht="12">
      <c r="A72" s="10">
        <v>21</v>
      </c>
      <c r="B72" s="10">
        <v>2</v>
      </c>
      <c r="C72" s="10">
        <v>2017</v>
      </c>
      <c r="D72" s="3">
        <v>0</v>
      </c>
      <c r="E72" s="3">
        <v>74.2</v>
      </c>
      <c r="F72" s="3">
        <v>28.5</v>
      </c>
      <c r="G72" s="3">
        <v>14.8</v>
      </c>
      <c r="H72" s="3">
        <v>11.4</v>
      </c>
      <c r="I72" s="3">
        <v>19.5</v>
      </c>
      <c r="J72" s="3">
        <v>20.6</v>
      </c>
      <c r="K72" s="3">
        <v>21.6</v>
      </c>
      <c r="L72" s="3">
        <v>18.5</v>
      </c>
      <c r="M72" s="3">
        <v>25.3</v>
      </c>
      <c r="N72" s="18">
        <v>200</v>
      </c>
      <c r="O72" s="3">
        <v>35.64</v>
      </c>
      <c r="P72" s="3">
        <v>5.622</v>
      </c>
      <c r="Q72" s="3">
        <v>30.2</v>
      </c>
      <c r="R72" s="2">
        <v>12.8</v>
      </c>
      <c r="S72" s="2">
        <f t="shared" si="4"/>
        <v>11.649999999999999</v>
      </c>
    </row>
    <row r="73" spans="1:19" ht="12">
      <c r="A73" s="10">
        <v>22</v>
      </c>
      <c r="B73" s="10">
        <v>2</v>
      </c>
      <c r="C73" s="10">
        <v>2017</v>
      </c>
      <c r="D73" s="3">
        <v>0</v>
      </c>
      <c r="E73" s="3">
        <v>71.3</v>
      </c>
      <c r="F73" s="3">
        <v>27.5</v>
      </c>
      <c r="G73" s="3">
        <v>14.4</v>
      </c>
      <c r="H73" s="3">
        <v>10.4</v>
      </c>
      <c r="I73" s="3">
        <v>19.5</v>
      </c>
      <c r="J73" s="3">
        <v>20.8</v>
      </c>
      <c r="K73" s="3">
        <v>21.9</v>
      </c>
      <c r="L73" s="3">
        <v>18.6</v>
      </c>
      <c r="M73" s="3">
        <v>22.9</v>
      </c>
      <c r="N73" s="18">
        <v>170</v>
      </c>
      <c r="O73" s="3">
        <v>27.36</v>
      </c>
      <c r="P73" s="3">
        <v>4.573</v>
      </c>
      <c r="Q73" s="3">
        <v>29</v>
      </c>
      <c r="R73" s="2">
        <v>11.3</v>
      </c>
      <c r="S73" s="2">
        <f t="shared" si="4"/>
        <v>10.95</v>
      </c>
    </row>
    <row r="74" spans="1:19" ht="12">
      <c r="A74" s="10">
        <v>23</v>
      </c>
      <c r="B74" s="10">
        <v>2</v>
      </c>
      <c r="C74" s="10">
        <v>2017</v>
      </c>
      <c r="D74" s="3">
        <v>0</v>
      </c>
      <c r="E74" s="3">
        <v>80.1</v>
      </c>
      <c r="F74" s="3">
        <v>22.8</v>
      </c>
      <c r="G74" s="3">
        <v>14.4</v>
      </c>
      <c r="H74" s="3">
        <v>11.2</v>
      </c>
      <c r="I74" s="3">
        <v>20.2</v>
      </c>
      <c r="J74" s="3">
        <v>21.4</v>
      </c>
      <c r="K74" s="3">
        <v>22.3</v>
      </c>
      <c r="L74" s="3">
        <v>18.7</v>
      </c>
      <c r="M74" s="3">
        <v>22.2</v>
      </c>
      <c r="N74" s="18">
        <v>223</v>
      </c>
      <c r="O74" s="3">
        <v>38.16</v>
      </c>
      <c r="P74" s="3">
        <v>3.868</v>
      </c>
      <c r="Q74" s="3">
        <v>28.7</v>
      </c>
      <c r="R74" s="2">
        <v>11.1</v>
      </c>
      <c r="S74" s="2">
        <f t="shared" si="4"/>
        <v>8.600000000000001</v>
      </c>
    </row>
    <row r="75" spans="1:19" ht="12">
      <c r="A75" s="10">
        <v>24</v>
      </c>
      <c r="B75" s="10">
        <v>2</v>
      </c>
      <c r="C75" s="10">
        <v>2017</v>
      </c>
      <c r="D75" s="3">
        <v>0</v>
      </c>
      <c r="E75" s="3">
        <v>83.8</v>
      </c>
      <c r="F75" s="3">
        <v>22.1</v>
      </c>
      <c r="G75" s="3">
        <v>9.9</v>
      </c>
      <c r="H75" s="3">
        <v>7.4</v>
      </c>
      <c r="I75" s="3">
        <v>18.3</v>
      </c>
      <c r="J75" s="3">
        <v>20.2</v>
      </c>
      <c r="K75" s="3">
        <v>21.6</v>
      </c>
      <c r="L75" s="3">
        <v>18.9</v>
      </c>
      <c r="M75" s="3">
        <v>24.8</v>
      </c>
      <c r="N75" s="18">
        <v>202</v>
      </c>
      <c r="O75" s="3">
        <v>28.44</v>
      </c>
      <c r="P75" s="3">
        <v>4.017</v>
      </c>
      <c r="Q75" s="3">
        <v>27.7</v>
      </c>
      <c r="R75" s="2">
        <v>12.8</v>
      </c>
      <c r="S75" s="2">
        <f t="shared" si="4"/>
        <v>6</v>
      </c>
    </row>
    <row r="76" spans="1:19" ht="12">
      <c r="A76" s="10">
        <v>25</v>
      </c>
      <c r="B76" s="10">
        <v>2</v>
      </c>
      <c r="C76" s="10">
        <v>2017</v>
      </c>
      <c r="D76" s="3">
        <v>0</v>
      </c>
      <c r="E76" s="3">
        <v>73.8</v>
      </c>
      <c r="F76" s="3">
        <v>26.2</v>
      </c>
      <c r="G76" s="3">
        <v>10.3</v>
      </c>
      <c r="H76" s="3">
        <v>7</v>
      </c>
      <c r="I76" s="3">
        <v>18.2</v>
      </c>
      <c r="J76" s="3">
        <v>19.9</v>
      </c>
      <c r="K76" s="3">
        <v>21.3</v>
      </c>
      <c r="L76" s="3">
        <v>18.9</v>
      </c>
      <c r="M76" s="3">
        <v>23.2</v>
      </c>
      <c r="N76" s="18">
        <v>240</v>
      </c>
      <c r="O76" s="3">
        <v>37.8</v>
      </c>
      <c r="P76" s="3">
        <v>4.758</v>
      </c>
      <c r="Q76" s="3">
        <v>27</v>
      </c>
      <c r="R76" s="2">
        <v>12.6</v>
      </c>
      <c r="S76" s="2">
        <f t="shared" si="4"/>
        <v>8.25</v>
      </c>
    </row>
    <row r="77" spans="1:19" ht="12">
      <c r="A77" s="10">
        <v>26</v>
      </c>
      <c r="B77" s="10">
        <v>2</v>
      </c>
      <c r="C77" s="10">
        <v>2017</v>
      </c>
      <c r="D77" s="3">
        <v>0</v>
      </c>
      <c r="E77" s="3">
        <v>82.9</v>
      </c>
      <c r="F77" s="3">
        <v>20.4</v>
      </c>
      <c r="G77" s="3">
        <v>15.6</v>
      </c>
      <c r="H77" s="3">
        <v>14.1</v>
      </c>
      <c r="I77" s="3">
        <v>20.3</v>
      </c>
      <c r="J77" s="3">
        <v>21</v>
      </c>
      <c r="K77" s="3">
        <v>21.8</v>
      </c>
      <c r="L77" s="3">
        <v>18.9</v>
      </c>
      <c r="M77" s="3">
        <v>9.8</v>
      </c>
      <c r="N77" s="18">
        <v>162</v>
      </c>
      <c r="O77" s="3">
        <v>34.56</v>
      </c>
      <c r="P77" s="3">
        <v>2.138</v>
      </c>
      <c r="Q77" s="3">
        <v>26.4</v>
      </c>
      <c r="R77" s="2">
        <v>0.7</v>
      </c>
      <c r="S77" s="2">
        <f t="shared" si="4"/>
        <v>8</v>
      </c>
    </row>
    <row r="78" spans="1:19" ht="12">
      <c r="A78" s="10">
        <v>27</v>
      </c>
      <c r="B78" s="10">
        <v>2</v>
      </c>
      <c r="C78" s="10">
        <v>2017</v>
      </c>
      <c r="D78" s="3">
        <v>0</v>
      </c>
      <c r="E78" s="3">
        <v>79.6</v>
      </c>
      <c r="F78" s="3">
        <v>20.8</v>
      </c>
      <c r="G78" s="3">
        <v>8.9</v>
      </c>
      <c r="H78" s="3">
        <v>6.5</v>
      </c>
      <c r="I78" s="3">
        <v>17.3</v>
      </c>
      <c r="J78" s="3">
        <v>19.2</v>
      </c>
      <c r="K78" s="3">
        <v>20.7</v>
      </c>
      <c r="L78" s="3">
        <v>19</v>
      </c>
      <c r="M78" s="3">
        <v>23.4</v>
      </c>
      <c r="N78" s="18">
        <v>208</v>
      </c>
      <c r="O78" s="3">
        <v>29.16</v>
      </c>
      <c r="P78" s="3">
        <v>3.5</v>
      </c>
      <c r="Q78" s="3">
        <v>25.6</v>
      </c>
      <c r="R78" s="2">
        <v>10.4</v>
      </c>
      <c r="S78" s="2">
        <f t="shared" si="4"/>
        <v>4.850000000000001</v>
      </c>
    </row>
    <row r="79" spans="1:19" ht="12">
      <c r="A79" s="10">
        <v>28</v>
      </c>
      <c r="B79" s="10">
        <v>2</v>
      </c>
      <c r="C79" s="10">
        <v>2017</v>
      </c>
      <c r="D79" s="3">
        <v>0</v>
      </c>
      <c r="E79" s="3">
        <v>83.3</v>
      </c>
      <c r="F79" s="3">
        <v>20.9</v>
      </c>
      <c r="G79" s="3">
        <v>11.2</v>
      </c>
      <c r="H79" s="3">
        <v>8</v>
      </c>
      <c r="I79" s="3">
        <v>18</v>
      </c>
      <c r="J79" s="3">
        <v>19.5</v>
      </c>
      <c r="K79" s="3">
        <v>20.8</v>
      </c>
      <c r="L79" s="3">
        <v>18.9</v>
      </c>
      <c r="M79" s="3">
        <v>23.4</v>
      </c>
      <c r="N79" s="18">
        <v>230</v>
      </c>
      <c r="O79" s="3">
        <v>32.4</v>
      </c>
      <c r="P79" s="3">
        <v>3.1</v>
      </c>
      <c r="Q79" s="3">
        <v>24.6</v>
      </c>
      <c r="R79" s="2">
        <v>12.6</v>
      </c>
      <c r="S79" s="2">
        <f t="shared" si="4"/>
        <v>6.049999999999997</v>
      </c>
    </row>
    <row r="80" spans="1:19" ht="12">
      <c r="A80" s="10"/>
      <c r="B80" s="10"/>
      <c r="C80" s="10"/>
      <c r="D80" s="3"/>
      <c r="E80" s="3"/>
      <c r="F80" s="3"/>
      <c r="G80" s="3"/>
      <c r="H80" s="3"/>
      <c r="I80" s="3"/>
      <c r="J80" s="3"/>
      <c r="K80" s="3"/>
      <c r="L80" s="3"/>
      <c r="M80" s="3"/>
      <c r="N80" s="18"/>
      <c r="O80" s="3"/>
      <c r="P80" s="3"/>
      <c r="Q80" s="3"/>
      <c r="R80" s="2"/>
      <c r="S80" s="3"/>
    </row>
    <row r="81" spans="1:19" ht="12">
      <c r="A81" s="1" t="s">
        <v>34</v>
      </c>
      <c r="B81" s="1"/>
      <c r="C81" s="1"/>
      <c r="D81" s="2"/>
      <c r="E81" s="2">
        <f>AVERAGE(E52:E79)</f>
        <v>70.91142857142856</v>
      </c>
      <c r="F81" s="2">
        <f aca="true" t="shared" si="5" ref="F81:S81">AVERAGE(F52:F79)</f>
        <v>23.057142857142853</v>
      </c>
      <c r="G81" s="2">
        <f t="shared" si="5"/>
        <v>12.910714285714283</v>
      </c>
      <c r="H81" s="2">
        <f t="shared" si="5"/>
        <v>10.332142857142857</v>
      </c>
      <c r="I81" s="2">
        <f t="shared" si="5"/>
        <v>18.70357142857143</v>
      </c>
      <c r="J81" s="2">
        <f t="shared" si="5"/>
        <v>19.88214285714286</v>
      </c>
      <c r="K81" s="2">
        <f t="shared" si="5"/>
        <v>20.99285714285714</v>
      </c>
      <c r="L81" s="2">
        <f t="shared" si="5"/>
        <v>18.657142857142855</v>
      </c>
      <c r="M81" s="2">
        <f t="shared" si="5"/>
        <v>20.43928571428571</v>
      </c>
      <c r="N81" s="2">
        <f t="shared" si="5"/>
        <v>239.25</v>
      </c>
      <c r="O81" s="2">
        <f t="shared" si="5"/>
        <v>38.34000000000001</v>
      </c>
      <c r="P81" s="2">
        <f t="shared" si="5"/>
        <v>4.3525</v>
      </c>
      <c r="Q81" s="2">
        <f t="shared" si="5"/>
        <v>21.485714285714288</v>
      </c>
      <c r="R81" s="2">
        <f t="shared" si="5"/>
        <v>8.796428571428573</v>
      </c>
      <c r="S81" s="2">
        <f t="shared" si="5"/>
        <v>7.98392857142857</v>
      </c>
    </row>
    <row r="82" spans="1:19" ht="12">
      <c r="A82" s="1" t="s">
        <v>35</v>
      </c>
      <c r="B82" s="1"/>
      <c r="C82" s="1"/>
      <c r="D82" s="2">
        <f>SUM(D52:D79)</f>
        <v>61.8</v>
      </c>
      <c r="E82" s="2"/>
      <c r="F82" s="2"/>
      <c r="G82" s="2"/>
      <c r="H82" s="2"/>
      <c r="I82" s="2"/>
      <c r="J82" s="2"/>
      <c r="K82" s="2"/>
      <c r="L82" s="2"/>
      <c r="M82" s="2">
        <f>SUM(M52:M79)</f>
        <v>572.2999999999998</v>
      </c>
      <c r="N82" s="19">
        <f>SUM(N52:N79)</f>
        <v>6699</v>
      </c>
      <c r="O82" s="2"/>
      <c r="P82" s="2">
        <f>SUM(P52:P79)</f>
        <v>121.86999999999999</v>
      </c>
      <c r="Q82" s="2"/>
      <c r="R82" s="2">
        <f>SUM(R52:R79)</f>
        <v>246.3</v>
      </c>
      <c r="S82" s="2">
        <f>SUM(S52:S79)</f>
        <v>223.54999999999995</v>
      </c>
    </row>
    <row r="83" spans="1:19" ht="12">
      <c r="A83" s="1" t="s">
        <v>4</v>
      </c>
      <c r="B83" s="1"/>
      <c r="C83" s="1"/>
      <c r="D83" s="2"/>
      <c r="E83" s="2"/>
      <c r="F83" s="2">
        <f>MAX(F52:F79)</f>
        <v>28.5</v>
      </c>
      <c r="G83" s="2">
        <f>MAX(G52:G79)</f>
        <v>19</v>
      </c>
      <c r="H83" s="2">
        <f>MAX(H52:H79)</f>
        <v>16.9</v>
      </c>
      <c r="I83" s="2"/>
      <c r="J83" s="2"/>
      <c r="K83" s="2"/>
      <c r="L83" s="2"/>
      <c r="M83" s="2"/>
      <c r="N83" s="19">
        <f aca="true" t="shared" si="6" ref="N83:S83">MAX(N52:N79)</f>
        <v>528</v>
      </c>
      <c r="O83" s="2">
        <f t="shared" si="6"/>
        <v>72.72</v>
      </c>
      <c r="P83" s="2">
        <f t="shared" si="6"/>
        <v>8.65</v>
      </c>
      <c r="Q83" s="2">
        <f t="shared" si="6"/>
        <v>32.1</v>
      </c>
      <c r="R83" s="2">
        <f t="shared" si="6"/>
        <v>13.8</v>
      </c>
      <c r="S83" s="2">
        <f t="shared" si="6"/>
        <v>12.8</v>
      </c>
    </row>
    <row r="84" spans="1:19" ht="12">
      <c r="A84" s="1" t="s">
        <v>9</v>
      </c>
      <c r="B84" s="1"/>
      <c r="C84" s="1"/>
      <c r="D84" s="2"/>
      <c r="E84" s="2"/>
      <c r="F84" s="2">
        <f>MIN(F52:F79)</f>
        <v>17.2</v>
      </c>
      <c r="G84" s="2">
        <f>MIN(G52:G79)</f>
        <v>5.2</v>
      </c>
      <c r="H84" s="2">
        <f>MIN(H52:H79)</f>
        <v>-0.4</v>
      </c>
      <c r="I84" s="2"/>
      <c r="J84" s="2"/>
      <c r="K84" s="2"/>
      <c r="L84" s="2"/>
      <c r="M84" s="2"/>
      <c r="N84" s="19">
        <f aca="true" t="shared" si="7" ref="N84:S84">MIN(N52:N79)</f>
        <v>94</v>
      </c>
      <c r="O84" s="2">
        <f t="shared" si="7"/>
        <v>23.04</v>
      </c>
      <c r="P84" s="2">
        <f t="shared" si="7"/>
        <v>0.85</v>
      </c>
      <c r="Q84" s="2">
        <f t="shared" si="7"/>
        <v>15</v>
      </c>
      <c r="R84" s="2">
        <f t="shared" si="7"/>
        <v>0</v>
      </c>
      <c r="S84" s="2">
        <f t="shared" si="7"/>
        <v>1.9000000000000004</v>
      </c>
    </row>
    <row r="85" spans="1:19" ht="12">
      <c r="A85" s="1"/>
      <c r="B85" s="1"/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">
      <c r="A86" s="4" t="s">
        <v>0</v>
      </c>
      <c r="B86" s="1"/>
      <c r="C86" s="1"/>
      <c r="D86" s="1"/>
      <c r="E86" s="1"/>
      <c r="F86" s="1"/>
      <c r="G86" s="1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12">
      <c r="A87" s="6" t="s">
        <v>1</v>
      </c>
      <c r="B87" s="1"/>
      <c r="C87" s="1"/>
      <c r="D87" s="1"/>
      <c r="E87" s="1"/>
      <c r="F87" s="1"/>
      <c r="G87" s="1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12">
      <c r="A88" s="7"/>
      <c r="B88" s="1"/>
      <c r="C88" s="1"/>
      <c r="D88" s="8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12">
      <c r="A89" s="6"/>
      <c r="B89" s="1"/>
      <c r="C89" s="1"/>
      <c r="D89" s="1"/>
      <c r="E89" s="1"/>
      <c r="F89" s="1"/>
      <c r="G89" s="1"/>
      <c r="H89" s="1" t="s">
        <v>2</v>
      </c>
      <c r="I89" s="1" t="s">
        <v>3</v>
      </c>
      <c r="J89" s="1"/>
      <c r="K89" s="1"/>
      <c r="L89" s="1"/>
      <c r="M89" s="1"/>
      <c r="N89" s="1"/>
      <c r="O89" s="1" t="s">
        <v>4</v>
      </c>
      <c r="P89" s="1"/>
      <c r="Q89" s="1" t="s">
        <v>5</v>
      </c>
      <c r="R89" s="1"/>
      <c r="S89" s="1" t="s">
        <v>6</v>
      </c>
    </row>
    <row r="90" spans="1:19" ht="12">
      <c r="A90" s="6"/>
      <c r="B90" s="1"/>
      <c r="C90" s="1"/>
      <c r="D90" s="4" t="s">
        <v>7</v>
      </c>
      <c r="E90" s="4" t="s">
        <v>8</v>
      </c>
      <c r="F90" s="4" t="s">
        <v>4</v>
      </c>
      <c r="G90" s="4" t="s">
        <v>9</v>
      </c>
      <c r="H90" s="4" t="s">
        <v>9</v>
      </c>
      <c r="I90" s="4" t="s">
        <v>10</v>
      </c>
      <c r="J90" s="4" t="s">
        <v>11</v>
      </c>
      <c r="K90" s="4" t="s">
        <v>12</v>
      </c>
      <c r="L90" s="4" t="s">
        <v>13</v>
      </c>
      <c r="M90" s="4" t="s">
        <v>14</v>
      </c>
      <c r="N90" s="4" t="s">
        <v>15</v>
      </c>
      <c r="O90" s="1" t="s">
        <v>16</v>
      </c>
      <c r="P90" s="4" t="s">
        <v>17</v>
      </c>
      <c r="Q90" s="1" t="s">
        <v>18</v>
      </c>
      <c r="R90" s="1" t="s">
        <v>19</v>
      </c>
      <c r="S90" s="1" t="s">
        <v>20</v>
      </c>
    </row>
    <row r="91" spans="1:19" ht="12">
      <c r="A91" s="6"/>
      <c r="B91" s="1"/>
      <c r="C91" s="1"/>
      <c r="D91" s="4" t="s">
        <v>21</v>
      </c>
      <c r="E91" s="4" t="s">
        <v>22</v>
      </c>
      <c r="F91" s="4" t="s">
        <v>21</v>
      </c>
      <c r="G91" s="4" t="s">
        <v>21</v>
      </c>
      <c r="H91" s="4" t="s">
        <v>21</v>
      </c>
      <c r="I91" s="4" t="s">
        <v>22</v>
      </c>
      <c r="J91" s="4" t="s">
        <v>22</v>
      </c>
      <c r="K91" s="4" t="s">
        <v>22</v>
      </c>
      <c r="L91" s="4" t="s">
        <v>22</v>
      </c>
      <c r="M91" s="4" t="s">
        <v>21</v>
      </c>
      <c r="N91" s="4" t="s">
        <v>21</v>
      </c>
      <c r="O91" s="1" t="s">
        <v>23</v>
      </c>
      <c r="P91" s="4" t="s">
        <v>24</v>
      </c>
      <c r="Q91" s="1" t="s">
        <v>25</v>
      </c>
      <c r="R91" s="4" t="s">
        <v>21</v>
      </c>
      <c r="S91" s="1" t="s">
        <v>26</v>
      </c>
    </row>
    <row r="92" spans="1:19" ht="12">
      <c r="A92" s="6"/>
      <c r="B92" s="1"/>
      <c r="C92" s="1"/>
      <c r="D92" s="4" t="s">
        <v>27</v>
      </c>
      <c r="E92" s="5" t="s">
        <v>32</v>
      </c>
      <c r="F92" s="4" t="s">
        <v>28</v>
      </c>
      <c r="G92" s="4" t="s">
        <v>28</v>
      </c>
      <c r="H92" s="4" t="s">
        <v>28</v>
      </c>
      <c r="I92" s="4" t="s">
        <v>28</v>
      </c>
      <c r="J92" s="4" t="s">
        <v>28</v>
      </c>
      <c r="K92" s="4" t="s">
        <v>28</v>
      </c>
      <c r="L92" s="4" t="s">
        <v>28</v>
      </c>
      <c r="M92" s="4" t="s">
        <v>29</v>
      </c>
      <c r="N92" s="4" t="s">
        <v>30</v>
      </c>
      <c r="O92" s="1" t="s">
        <v>31</v>
      </c>
      <c r="P92" s="4" t="s">
        <v>27</v>
      </c>
      <c r="Q92" s="1" t="s">
        <v>32</v>
      </c>
      <c r="R92" s="1" t="s">
        <v>33</v>
      </c>
      <c r="S92" s="1"/>
    </row>
    <row r="93" spans="1:19" ht="12">
      <c r="A93" s="19">
        <v>1</v>
      </c>
      <c r="B93" s="19">
        <v>3</v>
      </c>
      <c r="C93" s="19">
        <v>2017</v>
      </c>
      <c r="D93" s="3">
        <v>0</v>
      </c>
      <c r="E93" s="3">
        <v>81.1</v>
      </c>
      <c r="F93" s="3">
        <v>29.3</v>
      </c>
      <c r="G93" s="3">
        <v>12.2</v>
      </c>
      <c r="H93" s="3">
        <v>9.2</v>
      </c>
      <c r="I93" s="3">
        <v>18.5</v>
      </c>
      <c r="J93" s="3">
        <v>19.9</v>
      </c>
      <c r="K93" s="3">
        <v>21</v>
      </c>
      <c r="L93" s="3">
        <v>18.9</v>
      </c>
      <c r="M93" s="10">
        <v>23</v>
      </c>
      <c r="N93" s="18">
        <v>210</v>
      </c>
      <c r="O93" s="3">
        <v>43.2</v>
      </c>
      <c r="P93" s="3">
        <v>5.554</v>
      </c>
      <c r="Q93" s="3">
        <v>23.8</v>
      </c>
      <c r="R93" s="3">
        <v>12.6</v>
      </c>
      <c r="S93" s="2">
        <f aca="true" t="shared" si="8" ref="S93:S123">IF((F93+G93)/2-10&lt;=0,0,(F93+G93)/2-10)</f>
        <v>10.75</v>
      </c>
    </row>
    <row r="94" spans="1:19" ht="12">
      <c r="A94" s="19">
        <v>2</v>
      </c>
      <c r="B94" s="19">
        <v>3</v>
      </c>
      <c r="C94" s="19">
        <v>2017</v>
      </c>
      <c r="D94" s="3">
        <v>0</v>
      </c>
      <c r="E94" s="3">
        <v>87.2</v>
      </c>
      <c r="F94" s="3">
        <v>19.1</v>
      </c>
      <c r="G94" s="3">
        <v>15.8</v>
      </c>
      <c r="H94" s="3">
        <v>13.8</v>
      </c>
      <c r="I94" s="3">
        <v>20.3</v>
      </c>
      <c r="J94" s="3">
        <v>21</v>
      </c>
      <c r="K94" s="3">
        <v>21.7</v>
      </c>
      <c r="L94" s="3">
        <v>18.9</v>
      </c>
      <c r="M94" s="10">
        <v>12</v>
      </c>
      <c r="N94" s="18">
        <v>161</v>
      </c>
      <c r="O94" s="3">
        <v>22.32</v>
      </c>
      <c r="P94" s="3">
        <v>1.943</v>
      </c>
      <c r="Q94" s="3">
        <v>23.6</v>
      </c>
      <c r="R94" s="3">
        <v>3.6</v>
      </c>
      <c r="S94" s="2">
        <f t="shared" si="8"/>
        <v>7.450000000000003</v>
      </c>
    </row>
    <row r="95" spans="1:19" ht="12">
      <c r="A95" s="19">
        <v>3</v>
      </c>
      <c r="B95" s="19">
        <v>3</v>
      </c>
      <c r="C95" s="19">
        <v>2017</v>
      </c>
      <c r="D95" s="3">
        <v>0</v>
      </c>
      <c r="E95" s="3">
        <v>91.5</v>
      </c>
      <c r="F95" s="3">
        <v>25.6</v>
      </c>
      <c r="G95" s="3">
        <v>9.1</v>
      </c>
      <c r="H95" s="3">
        <v>5.4</v>
      </c>
      <c r="I95" s="3">
        <v>17.3</v>
      </c>
      <c r="J95" s="3">
        <v>19.1</v>
      </c>
      <c r="K95" s="3">
        <v>20.6</v>
      </c>
      <c r="L95" s="3">
        <v>19</v>
      </c>
      <c r="M95" s="10">
        <v>20.6</v>
      </c>
      <c r="N95" s="18">
        <v>383</v>
      </c>
      <c r="O95" s="3">
        <v>54.36</v>
      </c>
      <c r="P95" s="3">
        <v>5.736</v>
      </c>
      <c r="Q95" s="3">
        <v>22.5</v>
      </c>
      <c r="R95" s="3">
        <v>11.4</v>
      </c>
      <c r="S95" s="2">
        <f t="shared" si="8"/>
        <v>7.350000000000001</v>
      </c>
    </row>
    <row r="96" spans="1:19" ht="12">
      <c r="A96" s="19">
        <v>4</v>
      </c>
      <c r="B96" s="19">
        <v>3</v>
      </c>
      <c r="C96" s="19">
        <v>2017</v>
      </c>
      <c r="D96" s="3">
        <v>0</v>
      </c>
      <c r="E96" s="3">
        <v>79</v>
      </c>
      <c r="F96" s="3">
        <v>19.3</v>
      </c>
      <c r="G96" s="3">
        <v>14.6</v>
      </c>
      <c r="H96" s="3">
        <v>12.4</v>
      </c>
      <c r="I96" s="3">
        <v>19.5</v>
      </c>
      <c r="J96" s="3">
        <v>20.2</v>
      </c>
      <c r="K96" s="3">
        <v>21</v>
      </c>
      <c r="L96" s="3">
        <v>19</v>
      </c>
      <c r="M96" s="10">
        <v>17.8</v>
      </c>
      <c r="N96" s="18">
        <v>201</v>
      </c>
      <c r="O96" s="3">
        <v>27.36</v>
      </c>
      <c r="P96" s="3">
        <v>2.71</v>
      </c>
      <c r="Q96" s="3">
        <v>21.4</v>
      </c>
      <c r="R96" s="3">
        <v>9.3</v>
      </c>
      <c r="S96" s="2">
        <f t="shared" si="8"/>
        <v>6.949999999999999</v>
      </c>
    </row>
    <row r="97" spans="1:19" ht="12">
      <c r="A97" s="19">
        <v>5</v>
      </c>
      <c r="B97" s="19">
        <v>3</v>
      </c>
      <c r="C97" s="19">
        <v>2017</v>
      </c>
      <c r="D97" s="3">
        <v>0</v>
      </c>
      <c r="E97" s="3">
        <v>74.5</v>
      </c>
      <c r="F97" s="3">
        <v>23.2</v>
      </c>
      <c r="G97" s="3">
        <v>9.5</v>
      </c>
      <c r="H97" s="3">
        <v>4.7</v>
      </c>
      <c r="I97" s="3">
        <v>17.3</v>
      </c>
      <c r="J97" s="3">
        <v>19.2</v>
      </c>
      <c r="K97" s="3">
        <v>20.6</v>
      </c>
      <c r="L97" s="3">
        <v>18.9</v>
      </c>
      <c r="M97" s="10">
        <v>22</v>
      </c>
      <c r="N97" s="18">
        <v>179</v>
      </c>
      <c r="O97" s="3">
        <v>28.8</v>
      </c>
      <c r="P97" s="3">
        <v>3.779</v>
      </c>
      <c r="Q97" s="3">
        <v>21</v>
      </c>
      <c r="R97" s="3">
        <v>11</v>
      </c>
      <c r="S97" s="2">
        <f t="shared" si="8"/>
        <v>6.350000000000001</v>
      </c>
    </row>
    <row r="98" spans="1:19" ht="12">
      <c r="A98" s="19">
        <v>6</v>
      </c>
      <c r="B98" s="19">
        <v>3</v>
      </c>
      <c r="C98" s="19">
        <v>2017</v>
      </c>
      <c r="D98" s="3">
        <v>0.2</v>
      </c>
      <c r="E98" s="3">
        <v>84.6</v>
      </c>
      <c r="F98" s="3">
        <v>22.9</v>
      </c>
      <c r="G98" s="3">
        <v>11.9</v>
      </c>
      <c r="H98" s="3">
        <v>10</v>
      </c>
      <c r="I98" s="3">
        <v>18.6</v>
      </c>
      <c r="J98" s="3">
        <v>19.9</v>
      </c>
      <c r="K98" s="3">
        <v>20.9</v>
      </c>
      <c r="L98" s="3">
        <v>18.9</v>
      </c>
      <c r="M98" s="10">
        <v>16.1</v>
      </c>
      <c r="N98" s="18">
        <v>164</v>
      </c>
      <c r="O98" s="3">
        <v>34.56</v>
      </c>
      <c r="P98" s="3">
        <v>3.101</v>
      </c>
      <c r="Q98" s="3">
        <v>20.5</v>
      </c>
      <c r="R98" s="3">
        <v>7.1</v>
      </c>
      <c r="S98" s="2">
        <f t="shared" si="8"/>
        <v>7.399999999999999</v>
      </c>
    </row>
    <row r="99" spans="1:19" ht="12">
      <c r="A99" s="19">
        <v>7</v>
      </c>
      <c r="B99" s="19">
        <v>3</v>
      </c>
      <c r="C99" s="19">
        <v>2017</v>
      </c>
      <c r="D99" s="3">
        <v>4.6</v>
      </c>
      <c r="E99" s="3">
        <v>77.1</v>
      </c>
      <c r="F99" s="3">
        <v>18.8</v>
      </c>
      <c r="G99" s="3">
        <v>14.5</v>
      </c>
      <c r="H99" s="3">
        <v>14.4</v>
      </c>
      <c r="I99" s="3">
        <v>19.8</v>
      </c>
      <c r="J99" s="3">
        <v>20.5</v>
      </c>
      <c r="K99" s="3">
        <v>21.2</v>
      </c>
      <c r="L99" s="3">
        <v>18.9</v>
      </c>
      <c r="M99" s="10">
        <v>5.5</v>
      </c>
      <c r="N99" s="18">
        <v>144</v>
      </c>
      <c r="O99" s="3">
        <v>27.36</v>
      </c>
      <c r="P99" s="3">
        <v>1.118</v>
      </c>
      <c r="Q99" s="3">
        <v>20</v>
      </c>
      <c r="R99" s="3">
        <v>0.1</v>
      </c>
      <c r="S99" s="2">
        <f t="shared" si="8"/>
        <v>6.649999999999999</v>
      </c>
    </row>
    <row r="100" spans="1:19" ht="12">
      <c r="A100" s="19">
        <v>8</v>
      </c>
      <c r="B100" s="19">
        <v>3</v>
      </c>
      <c r="C100" s="19">
        <v>2017</v>
      </c>
      <c r="D100" s="3">
        <v>0</v>
      </c>
      <c r="E100" s="3">
        <v>92</v>
      </c>
      <c r="F100" s="3">
        <v>17.7</v>
      </c>
      <c r="G100" s="3">
        <v>5.8</v>
      </c>
      <c r="H100" s="3">
        <v>0.9</v>
      </c>
      <c r="I100" s="3">
        <v>14.3</v>
      </c>
      <c r="J100" s="3">
        <v>17.2</v>
      </c>
      <c r="K100" s="3">
        <v>19.2</v>
      </c>
      <c r="L100" s="3">
        <v>18.9</v>
      </c>
      <c r="M100" s="10">
        <v>22.2</v>
      </c>
      <c r="N100" s="18">
        <v>238</v>
      </c>
      <c r="O100" s="3">
        <v>47.52</v>
      </c>
      <c r="P100" s="3">
        <v>3.627</v>
      </c>
      <c r="Q100" s="3">
        <v>19.9</v>
      </c>
      <c r="R100" s="3">
        <v>11.4</v>
      </c>
      <c r="S100" s="2">
        <f t="shared" si="8"/>
        <v>1.75</v>
      </c>
    </row>
    <row r="101" spans="1:19" ht="12">
      <c r="A101" s="19">
        <v>9</v>
      </c>
      <c r="B101" s="19">
        <v>3</v>
      </c>
      <c r="C101" s="19">
        <v>2017</v>
      </c>
      <c r="D101" s="3">
        <v>0</v>
      </c>
      <c r="E101" s="3">
        <v>78.4</v>
      </c>
      <c r="F101" s="3">
        <v>19</v>
      </c>
      <c r="G101" s="3">
        <v>6.6</v>
      </c>
      <c r="H101" s="3">
        <v>4.1</v>
      </c>
      <c r="I101" s="3">
        <v>14.2</v>
      </c>
      <c r="J101" s="3">
        <v>16.5</v>
      </c>
      <c r="K101" s="3">
        <v>18.3</v>
      </c>
      <c r="L101" s="3">
        <v>18.8</v>
      </c>
      <c r="M101" s="10">
        <v>13.5</v>
      </c>
      <c r="N101" s="18">
        <v>226</v>
      </c>
      <c r="O101" s="3">
        <v>36</v>
      </c>
      <c r="P101" s="3">
        <v>2.805</v>
      </c>
      <c r="Q101" s="3">
        <v>19.8</v>
      </c>
      <c r="R101" s="3">
        <v>3.2</v>
      </c>
      <c r="S101" s="2">
        <f t="shared" si="8"/>
        <v>2.8000000000000007</v>
      </c>
    </row>
    <row r="102" spans="1:19" ht="12">
      <c r="A102" s="19">
        <v>10</v>
      </c>
      <c r="B102" s="19">
        <v>3</v>
      </c>
      <c r="C102" s="19">
        <v>2017</v>
      </c>
      <c r="D102" s="3">
        <v>1</v>
      </c>
      <c r="E102" s="3">
        <v>66.09</v>
      </c>
      <c r="F102" s="3">
        <v>24.7</v>
      </c>
      <c r="G102" s="3">
        <v>9.3</v>
      </c>
      <c r="H102" s="3">
        <v>8.1</v>
      </c>
      <c r="I102" s="3">
        <v>15.5</v>
      </c>
      <c r="J102" s="3">
        <v>16.9</v>
      </c>
      <c r="K102" s="3">
        <v>18.3</v>
      </c>
      <c r="L102" s="3">
        <v>18.7</v>
      </c>
      <c r="M102" s="10">
        <v>18.1</v>
      </c>
      <c r="N102" s="18">
        <v>150</v>
      </c>
      <c r="O102" s="3">
        <v>25.92</v>
      </c>
      <c r="P102" s="3">
        <v>3.691</v>
      </c>
      <c r="Q102" s="3">
        <v>19.4</v>
      </c>
      <c r="R102" s="3">
        <v>9.6</v>
      </c>
      <c r="S102" s="2">
        <f t="shared" si="8"/>
        <v>7</v>
      </c>
    </row>
    <row r="103" spans="1:19" ht="12">
      <c r="A103" s="19">
        <v>11</v>
      </c>
      <c r="B103" s="19">
        <v>3</v>
      </c>
      <c r="C103" s="19">
        <v>2017</v>
      </c>
      <c r="D103" s="3">
        <v>26</v>
      </c>
      <c r="E103" s="3">
        <v>86.1</v>
      </c>
      <c r="F103" s="3">
        <v>15.9</v>
      </c>
      <c r="G103" s="3">
        <v>14.8</v>
      </c>
      <c r="H103" s="3">
        <v>14.1</v>
      </c>
      <c r="I103" s="3">
        <v>18.3</v>
      </c>
      <c r="J103" s="3">
        <v>18.9</v>
      </c>
      <c r="K103" s="3">
        <v>19.6</v>
      </c>
      <c r="L103" s="3">
        <v>18.6</v>
      </c>
      <c r="M103" s="10">
        <v>4.8</v>
      </c>
      <c r="N103" s="18">
        <v>192</v>
      </c>
      <c r="O103" s="3">
        <v>23.04</v>
      </c>
      <c r="P103" s="3">
        <v>0.798</v>
      </c>
      <c r="Q103" s="3">
        <v>24.4</v>
      </c>
      <c r="R103" s="3">
        <v>0</v>
      </c>
      <c r="S103" s="2">
        <f t="shared" si="8"/>
        <v>5.350000000000001</v>
      </c>
    </row>
    <row r="104" spans="1:19" ht="12">
      <c r="A104" s="19">
        <v>12</v>
      </c>
      <c r="B104" s="19">
        <v>3</v>
      </c>
      <c r="C104" s="19">
        <v>2017</v>
      </c>
      <c r="D104" s="3">
        <v>2.8</v>
      </c>
      <c r="E104" s="3">
        <v>91.4</v>
      </c>
      <c r="F104" s="3">
        <v>18.4</v>
      </c>
      <c r="G104" s="3">
        <v>12.9</v>
      </c>
      <c r="H104" s="3">
        <v>12.5</v>
      </c>
      <c r="I104" s="3">
        <v>16.2</v>
      </c>
      <c r="J104" s="3">
        <v>17.5</v>
      </c>
      <c r="K104" s="3">
        <v>18.7</v>
      </c>
      <c r="L104" s="3">
        <v>18.5</v>
      </c>
      <c r="M104" s="10">
        <v>12.7</v>
      </c>
      <c r="N104" s="18">
        <v>177</v>
      </c>
      <c r="O104" s="3">
        <v>28.44</v>
      </c>
      <c r="P104" s="3">
        <v>1.77</v>
      </c>
      <c r="Q104" s="3">
        <v>27.6</v>
      </c>
      <c r="R104" s="3">
        <v>4.1</v>
      </c>
      <c r="S104" s="2">
        <f t="shared" si="8"/>
        <v>5.649999999999999</v>
      </c>
    </row>
    <row r="105" spans="1:19" ht="12">
      <c r="A105" s="19">
        <v>13</v>
      </c>
      <c r="B105" s="19">
        <v>3</v>
      </c>
      <c r="C105" s="19">
        <v>2017</v>
      </c>
      <c r="D105" s="3">
        <v>0.4</v>
      </c>
      <c r="E105" s="3">
        <v>90.9</v>
      </c>
      <c r="F105" s="3">
        <v>15.2</v>
      </c>
      <c r="G105" s="3">
        <v>13.1</v>
      </c>
      <c r="H105" s="3">
        <v>13</v>
      </c>
      <c r="I105" s="3">
        <v>17.1</v>
      </c>
      <c r="J105" s="3">
        <v>17.9</v>
      </c>
      <c r="K105" s="3">
        <v>18.8</v>
      </c>
      <c r="L105" s="3">
        <v>18.4</v>
      </c>
      <c r="M105" s="10">
        <v>5.7</v>
      </c>
      <c r="N105" s="18">
        <v>171</v>
      </c>
      <c r="O105" s="3">
        <v>26.64</v>
      </c>
      <c r="P105" s="3">
        <v>0.97</v>
      </c>
      <c r="Q105" s="3">
        <v>28.7</v>
      </c>
      <c r="R105" s="3">
        <v>0</v>
      </c>
      <c r="S105" s="2">
        <f t="shared" si="8"/>
        <v>4.149999999999999</v>
      </c>
    </row>
    <row r="106" spans="1:19" ht="12">
      <c r="A106" s="19">
        <v>14</v>
      </c>
      <c r="B106" s="19">
        <v>3</v>
      </c>
      <c r="C106" s="19">
        <v>2017</v>
      </c>
      <c r="D106" s="3">
        <v>0</v>
      </c>
      <c r="E106" s="3">
        <v>90.6</v>
      </c>
      <c r="F106" s="3">
        <v>18.8</v>
      </c>
      <c r="G106" s="3">
        <v>11.9</v>
      </c>
      <c r="H106" s="3">
        <v>11.4</v>
      </c>
      <c r="I106" s="3">
        <v>16.1</v>
      </c>
      <c r="J106" s="3">
        <v>17.2</v>
      </c>
      <c r="K106" s="3">
        <v>18.2</v>
      </c>
      <c r="L106" s="3">
        <v>18.3</v>
      </c>
      <c r="M106" s="10">
        <v>12.1</v>
      </c>
      <c r="N106" s="18">
        <v>140</v>
      </c>
      <c r="O106" s="3">
        <v>23.04</v>
      </c>
      <c r="P106" s="3">
        <v>2.23</v>
      </c>
      <c r="Q106" s="3">
        <v>29.1</v>
      </c>
      <c r="R106" s="3">
        <v>3.6</v>
      </c>
      <c r="S106" s="2">
        <f t="shared" si="8"/>
        <v>5.350000000000001</v>
      </c>
    </row>
    <row r="107" spans="1:19" ht="12">
      <c r="A107" s="19">
        <v>15</v>
      </c>
      <c r="B107" s="19">
        <v>3</v>
      </c>
      <c r="C107" s="19">
        <v>2017</v>
      </c>
      <c r="D107" s="3">
        <v>0</v>
      </c>
      <c r="E107" s="3">
        <v>86.7</v>
      </c>
      <c r="F107" s="3">
        <v>19.3</v>
      </c>
      <c r="G107" s="3">
        <v>6.4</v>
      </c>
      <c r="H107" s="3">
        <v>3</v>
      </c>
      <c r="I107" s="3">
        <v>13.9</v>
      </c>
      <c r="J107" s="3">
        <v>16.2</v>
      </c>
      <c r="K107" s="3">
        <v>17.8</v>
      </c>
      <c r="L107" s="3">
        <v>18.3</v>
      </c>
      <c r="M107" s="10">
        <v>17.8</v>
      </c>
      <c r="N107" s="18">
        <v>177</v>
      </c>
      <c r="O107" s="3">
        <v>34.92</v>
      </c>
      <c r="P107" s="3">
        <v>2.852</v>
      </c>
      <c r="Q107" s="3">
        <v>28.7</v>
      </c>
      <c r="R107" s="3">
        <v>9.2</v>
      </c>
      <c r="S107" s="2">
        <f t="shared" si="8"/>
        <v>2.8500000000000014</v>
      </c>
    </row>
    <row r="108" spans="1:19" ht="12">
      <c r="A108" s="19">
        <v>16</v>
      </c>
      <c r="B108" s="19">
        <v>3</v>
      </c>
      <c r="C108" s="19">
        <v>2017</v>
      </c>
      <c r="D108" s="3">
        <v>0</v>
      </c>
      <c r="E108" s="3">
        <v>90.4</v>
      </c>
      <c r="F108" s="3">
        <v>20.3</v>
      </c>
      <c r="G108" s="3">
        <v>8.1</v>
      </c>
      <c r="H108" s="3">
        <v>4.3</v>
      </c>
      <c r="I108" s="3">
        <v>14.4</v>
      </c>
      <c r="J108" s="3">
        <v>16.3</v>
      </c>
      <c r="K108" s="3">
        <v>17.7</v>
      </c>
      <c r="L108" s="3">
        <v>18.2</v>
      </c>
      <c r="M108" s="10">
        <v>20.6</v>
      </c>
      <c r="N108" s="18">
        <v>191</v>
      </c>
      <c r="O108" s="3">
        <v>25.2</v>
      </c>
      <c r="P108" s="3">
        <v>3.235</v>
      </c>
      <c r="Q108" s="3">
        <v>28.3</v>
      </c>
      <c r="R108" s="3">
        <v>12</v>
      </c>
      <c r="S108" s="2">
        <f t="shared" si="8"/>
        <v>4.199999999999999</v>
      </c>
    </row>
    <row r="109" spans="1:19" ht="12">
      <c r="A109" s="19">
        <v>17</v>
      </c>
      <c r="B109" s="19">
        <v>3</v>
      </c>
      <c r="C109" s="19">
        <v>2017</v>
      </c>
      <c r="D109" s="3">
        <v>0</v>
      </c>
      <c r="E109" s="3">
        <v>78</v>
      </c>
      <c r="F109" s="3">
        <v>26.8</v>
      </c>
      <c r="G109" s="3">
        <v>10.6</v>
      </c>
      <c r="H109" s="3">
        <v>6.4</v>
      </c>
      <c r="I109" s="3">
        <v>15.3</v>
      </c>
      <c r="J109" s="3">
        <v>16.8</v>
      </c>
      <c r="K109" s="3">
        <v>18</v>
      </c>
      <c r="L109" s="3">
        <v>18.1</v>
      </c>
      <c r="M109" s="10">
        <v>21</v>
      </c>
      <c r="N109" s="18">
        <v>268</v>
      </c>
      <c r="O109" s="3">
        <v>40.32</v>
      </c>
      <c r="P109" s="3">
        <v>5.406</v>
      </c>
      <c r="Q109" s="3">
        <v>27.8</v>
      </c>
      <c r="R109" s="3">
        <v>12</v>
      </c>
      <c r="S109" s="2">
        <f t="shared" si="8"/>
        <v>8.7</v>
      </c>
    </row>
    <row r="110" spans="1:19" ht="12">
      <c r="A110" s="19">
        <v>18</v>
      </c>
      <c r="B110" s="19">
        <v>3</v>
      </c>
      <c r="C110" s="19">
        <v>2017</v>
      </c>
      <c r="D110" s="3">
        <v>0</v>
      </c>
      <c r="E110" s="3">
        <v>52.84</v>
      </c>
      <c r="F110" s="3">
        <v>21.2</v>
      </c>
      <c r="G110" s="3">
        <v>14.4</v>
      </c>
      <c r="H110" s="3">
        <v>9.5</v>
      </c>
      <c r="I110" s="3">
        <v>16.5</v>
      </c>
      <c r="J110" s="3">
        <v>17.5</v>
      </c>
      <c r="K110" s="3">
        <v>18.5</v>
      </c>
      <c r="L110" s="3">
        <v>18</v>
      </c>
      <c r="M110" s="10">
        <v>15.2</v>
      </c>
      <c r="N110" s="18">
        <v>173</v>
      </c>
      <c r="O110" s="3">
        <v>42.12</v>
      </c>
      <c r="P110" s="3">
        <v>3.017</v>
      </c>
      <c r="Q110" s="3">
        <v>27.3</v>
      </c>
      <c r="R110" s="3">
        <v>6.4</v>
      </c>
      <c r="S110" s="2">
        <f t="shared" si="8"/>
        <v>7.800000000000001</v>
      </c>
    </row>
    <row r="111" spans="1:19" ht="12">
      <c r="A111" s="19">
        <v>19</v>
      </c>
      <c r="B111" s="19">
        <v>3</v>
      </c>
      <c r="C111" s="19">
        <v>2017</v>
      </c>
      <c r="D111" s="3">
        <v>0</v>
      </c>
      <c r="E111" s="3">
        <v>80</v>
      </c>
      <c r="F111" s="3">
        <v>18.7</v>
      </c>
      <c r="G111" s="3">
        <v>11.6</v>
      </c>
      <c r="H111" s="3">
        <v>9.9</v>
      </c>
      <c r="I111" s="3">
        <v>16.4</v>
      </c>
      <c r="J111" s="3">
        <v>17.5</v>
      </c>
      <c r="K111" s="3">
        <v>18.5</v>
      </c>
      <c r="L111" s="3">
        <v>17.9</v>
      </c>
      <c r="M111" s="10">
        <v>18.9</v>
      </c>
      <c r="N111" s="18">
        <v>172</v>
      </c>
      <c r="O111" s="3">
        <v>22.68</v>
      </c>
      <c r="P111" s="3">
        <v>2.758</v>
      </c>
      <c r="Q111" s="3">
        <v>26.7</v>
      </c>
      <c r="R111" s="3">
        <v>10.3</v>
      </c>
      <c r="S111" s="2">
        <f t="shared" si="8"/>
        <v>5.149999999999999</v>
      </c>
    </row>
    <row r="112" spans="1:19" ht="12">
      <c r="A112" s="19">
        <v>20</v>
      </c>
      <c r="B112" s="19">
        <v>3</v>
      </c>
      <c r="C112" s="19">
        <v>2017</v>
      </c>
      <c r="D112" s="3">
        <v>0</v>
      </c>
      <c r="E112" s="3">
        <v>74</v>
      </c>
      <c r="F112" s="3">
        <v>25.8</v>
      </c>
      <c r="G112" s="3">
        <v>12.1</v>
      </c>
      <c r="H112" s="3">
        <v>8.3</v>
      </c>
      <c r="I112" s="3">
        <v>16.1</v>
      </c>
      <c r="J112" s="3">
        <v>17.5</v>
      </c>
      <c r="K112" s="3">
        <v>18.6</v>
      </c>
      <c r="L112" s="3">
        <v>18</v>
      </c>
      <c r="M112" s="10">
        <v>18.3</v>
      </c>
      <c r="N112" s="18">
        <v>167</v>
      </c>
      <c r="O112" s="3">
        <v>30.96</v>
      </c>
      <c r="P112" s="3">
        <v>3.61</v>
      </c>
      <c r="Q112" s="3">
        <v>25.9</v>
      </c>
      <c r="R112" s="3">
        <v>8.9</v>
      </c>
      <c r="S112" s="2">
        <f t="shared" si="8"/>
        <v>8.95</v>
      </c>
    </row>
    <row r="113" spans="1:19" ht="12">
      <c r="A113" s="19">
        <v>21</v>
      </c>
      <c r="B113" s="19">
        <v>3</v>
      </c>
      <c r="C113" s="19">
        <v>2017</v>
      </c>
      <c r="D113" s="3">
        <v>0</v>
      </c>
      <c r="E113" s="3">
        <v>77.5</v>
      </c>
      <c r="F113" s="3">
        <v>20.2</v>
      </c>
      <c r="G113" s="3">
        <v>11.5</v>
      </c>
      <c r="H113" s="3">
        <v>6.6</v>
      </c>
      <c r="I113" s="3">
        <v>16.5</v>
      </c>
      <c r="J113" s="3">
        <v>17.7</v>
      </c>
      <c r="K113" s="3">
        <v>18.7</v>
      </c>
      <c r="L113" s="3">
        <v>18</v>
      </c>
      <c r="M113" s="10">
        <v>14.1</v>
      </c>
      <c r="N113" s="18">
        <v>113</v>
      </c>
      <c r="O113" s="3">
        <v>24.12</v>
      </c>
      <c r="P113" s="3">
        <v>2.42</v>
      </c>
      <c r="Q113" s="3">
        <v>25.7</v>
      </c>
      <c r="R113" s="3">
        <v>7.9</v>
      </c>
      <c r="S113" s="2">
        <f t="shared" si="8"/>
        <v>5.85</v>
      </c>
    </row>
    <row r="114" spans="1:19" ht="12">
      <c r="A114" s="19">
        <v>22</v>
      </c>
      <c r="B114" s="19">
        <v>3</v>
      </c>
      <c r="C114" s="19">
        <v>2017</v>
      </c>
      <c r="D114" s="3">
        <v>0.2</v>
      </c>
      <c r="E114" s="3">
        <v>84</v>
      </c>
      <c r="F114" s="3">
        <v>21</v>
      </c>
      <c r="G114" s="3">
        <v>12.6</v>
      </c>
      <c r="H114" s="3">
        <v>9</v>
      </c>
      <c r="I114" s="3">
        <v>17.1</v>
      </c>
      <c r="J114" s="3">
        <v>17.9</v>
      </c>
      <c r="K114" s="3">
        <v>18.8</v>
      </c>
      <c r="L114" s="3">
        <v>18</v>
      </c>
      <c r="M114" s="10">
        <v>17.3</v>
      </c>
      <c r="N114" s="18">
        <v>220</v>
      </c>
      <c r="O114" s="3">
        <v>34.56</v>
      </c>
      <c r="P114" s="3">
        <v>2.548</v>
      </c>
      <c r="Q114" s="3">
        <v>24.9</v>
      </c>
      <c r="R114" s="3">
        <v>9.1</v>
      </c>
      <c r="S114" s="2">
        <f t="shared" si="8"/>
        <v>6.800000000000001</v>
      </c>
    </row>
    <row r="115" spans="1:19" ht="12">
      <c r="A115" s="19">
        <v>23</v>
      </c>
      <c r="B115" s="19">
        <v>3</v>
      </c>
      <c r="C115" s="19">
        <v>2017</v>
      </c>
      <c r="D115" s="3">
        <v>0</v>
      </c>
      <c r="E115" s="3">
        <v>78.5</v>
      </c>
      <c r="F115" s="3">
        <v>18.6</v>
      </c>
      <c r="G115" s="3">
        <v>12.8</v>
      </c>
      <c r="H115" s="3">
        <v>12</v>
      </c>
      <c r="I115" s="3">
        <v>17.7</v>
      </c>
      <c r="J115" s="3">
        <v>18.6</v>
      </c>
      <c r="K115" s="3">
        <v>19.3</v>
      </c>
      <c r="L115" s="3">
        <v>17.9</v>
      </c>
      <c r="M115" s="10">
        <v>9.1</v>
      </c>
      <c r="N115" s="18">
        <v>145</v>
      </c>
      <c r="O115" s="3">
        <v>22.68</v>
      </c>
      <c r="P115" s="3">
        <v>1.749</v>
      </c>
      <c r="Q115" s="3">
        <v>24.7</v>
      </c>
      <c r="R115" s="3">
        <v>2.3</v>
      </c>
      <c r="S115" s="2">
        <f t="shared" si="8"/>
        <v>5.700000000000001</v>
      </c>
    </row>
    <row r="116" spans="1:19" ht="12">
      <c r="A116" s="19">
        <v>24</v>
      </c>
      <c r="B116" s="19">
        <v>3</v>
      </c>
      <c r="C116" s="19">
        <v>2017</v>
      </c>
      <c r="D116" s="3">
        <v>0.8</v>
      </c>
      <c r="E116" s="3">
        <v>78</v>
      </c>
      <c r="F116" s="3">
        <v>24.2</v>
      </c>
      <c r="G116" s="3">
        <v>11.4</v>
      </c>
      <c r="H116" s="3">
        <v>10.1</v>
      </c>
      <c r="I116" s="3">
        <v>16.6</v>
      </c>
      <c r="J116" s="3">
        <v>17.8</v>
      </c>
      <c r="K116" s="3">
        <v>18.7</v>
      </c>
      <c r="L116" s="3">
        <v>18</v>
      </c>
      <c r="M116" s="10">
        <v>12.1</v>
      </c>
      <c r="N116" s="18">
        <v>235</v>
      </c>
      <c r="O116" s="3">
        <v>38.52</v>
      </c>
      <c r="P116" s="3">
        <v>3.576</v>
      </c>
      <c r="Q116" s="3">
        <v>23.9</v>
      </c>
      <c r="R116" s="3">
        <v>5.2</v>
      </c>
      <c r="S116" s="2">
        <f t="shared" si="8"/>
        <v>7.800000000000001</v>
      </c>
    </row>
    <row r="117" spans="1:19" ht="12">
      <c r="A117" s="19">
        <v>25</v>
      </c>
      <c r="B117" s="19">
        <v>3</v>
      </c>
      <c r="C117" s="19">
        <v>2017</v>
      </c>
      <c r="D117" s="3">
        <v>9</v>
      </c>
      <c r="E117" s="3">
        <v>83.4</v>
      </c>
      <c r="F117" s="3">
        <v>16.6</v>
      </c>
      <c r="G117" s="3">
        <v>13</v>
      </c>
      <c r="H117" s="3">
        <v>12.2</v>
      </c>
      <c r="I117" s="3">
        <v>17.2</v>
      </c>
      <c r="J117" s="3">
        <v>18.2</v>
      </c>
      <c r="K117" s="3">
        <v>19</v>
      </c>
      <c r="L117" s="3">
        <v>18</v>
      </c>
      <c r="M117" s="10">
        <v>6.5</v>
      </c>
      <c r="N117" s="18">
        <v>160</v>
      </c>
      <c r="O117" s="3">
        <v>25.2</v>
      </c>
      <c r="P117" s="3">
        <v>1.398</v>
      </c>
      <c r="Q117" s="3">
        <v>23.7</v>
      </c>
      <c r="R117" s="3">
        <v>0</v>
      </c>
      <c r="S117" s="2">
        <f t="shared" si="8"/>
        <v>4.800000000000001</v>
      </c>
    </row>
    <row r="118" spans="1:19" ht="12">
      <c r="A118" s="19">
        <v>26</v>
      </c>
      <c r="B118" s="19">
        <v>3</v>
      </c>
      <c r="C118" s="19">
        <v>2017</v>
      </c>
      <c r="D118" s="3">
        <v>0.2</v>
      </c>
      <c r="E118" s="3">
        <v>91.8</v>
      </c>
      <c r="F118" s="3">
        <v>19.2</v>
      </c>
      <c r="G118" s="3">
        <v>12.8</v>
      </c>
      <c r="H118" s="3">
        <v>12.6</v>
      </c>
      <c r="I118" s="3">
        <v>16.4</v>
      </c>
      <c r="J118" s="3">
        <v>17.4</v>
      </c>
      <c r="K118" s="3">
        <v>18.4</v>
      </c>
      <c r="L118" s="3">
        <v>17.9</v>
      </c>
      <c r="M118" s="10">
        <v>7.4</v>
      </c>
      <c r="N118" s="18">
        <v>138</v>
      </c>
      <c r="O118" s="3">
        <v>19.08</v>
      </c>
      <c r="P118" s="3">
        <v>1.249</v>
      </c>
      <c r="Q118" s="3">
        <v>24.1</v>
      </c>
      <c r="R118" s="3">
        <v>1</v>
      </c>
      <c r="S118" s="2">
        <f t="shared" si="8"/>
        <v>6</v>
      </c>
    </row>
    <row r="119" spans="1:19" ht="12">
      <c r="A119" s="19">
        <v>27</v>
      </c>
      <c r="B119" s="19">
        <v>3</v>
      </c>
      <c r="C119" s="19">
        <v>2017</v>
      </c>
      <c r="D119" s="3">
        <v>0</v>
      </c>
      <c r="E119" s="3">
        <v>90.9</v>
      </c>
      <c r="F119" s="3">
        <v>22.8</v>
      </c>
      <c r="G119" s="3">
        <v>13.3</v>
      </c>
      <c r="H119" s="3">
        <v>10.7</v>
      </c>
      <c r="I119" s="3">
        <v>16.9</v>
      </c>
      <c r="J119" s="3">
        <v>17.7</v>
      </c>
      <c r="K119" s="3">
        <v>18.5</v>
      </c>
      <c r="L119" s="3">
        <v>17.9</v>
      </c>
      <c r="M119" s="10">
        <v>13.1</v>
      </c>
      <c r="N119" s="18">
        <v>157</v>
      </c>
      <c r="O119" s="3">
        <v>31.68</v>
      </c>
      <c r="P119" s="3">
        <v>2.475</v>
      </c>
      <c r="Q119" s="3">
        <v>24.7</v>
      </c>
      <c r="R119" s="3">
        <v>5</v>
      </c>
      <c r="S119" s="2">
        <f t="shared" si="8"/>
        <v>8.05</v>
      </c>
    </row>
    <row r="120" spans="1:19" ht="12">
      <c r="A120" s="19">
        <v>28</v>
      </c>
      <c r="B120" s="19">
        <v>3</v>
      </c>
      <c r="C120" s="19">
        <v>2017</v>
      </c>
      <c r="D120" s="3">
        <v>0</v>
      </c>
      <c r="E120" s="3">
        <v>83.2</v>
      </c>
      <c r="F120" s="3">
        <v>18.5</v>
      </c>
      <c r="G120" s="3">
        <v>14.5</v>
      </c>
      <c r="H120" s="3">
        <v>12.6</v>
      </c>
      <c r="I120" s="3">
        <v>17.7</v>
      </c>
      <c r="J120" s="3">
        <v>18.3</v>
      </c>
      <c r="K120" s="3">
        <v>19</v>
      </c>
      <c r="L120" s="3">
        <v>17.9</v>
      </c>
      <c r="M120" s="10">
        <v>16.1</v>
      </c>
      <c r="N120" s="18">
        <v>199</v>
      </c>
      <c r="O120" s="3">
        <v>29.88</v>
      </c>
      <c r="P120" s="3">
        <v>2.113</v>
      </c>
      <c r="Q120" s="3">
        <v>24</v>
      </c>
      <c r="R120" s="3">
        <v>8</v>
      </c>
      <c r="S120" s="2">
        <f t="shared" si="8"/>
        <v>6.5</v>
      </c>
    </row>
    <row r="121" spans="1:19" ht="12">
      <c r="A121" s="19">
        <v>29</v>
      </c>
      <c r="B121" s="19">
        <v>3</v>
      </c>
      <c r="C121" s="19">
        <v>2017</v>
      </c>
      <c r="D121" s="3">
        <v>1.8</v>
      </c>
      <c r="E121" s="3">
        <v>91.8</v>
      </c>
      <c r="F121" s="3">
        <v>19</v>
      </c>
      <c r="G121" s="3">
        <v>12.6</v>
      </c>
      <c r="H121" s="3">
        <v>12.6</v>
      </c>
      <c r="I121" s="3">
        <v>17.4</v>
      </c>
      <c r="J121" s="3">
        <v>18.2</v>
      </c>
      <c r="K121" s="3">
        <v>19</v>
      </c>
      <c r="L121" s="3">
        <v>17.9</v>
      </c>
      <c r="M121" s="10">
        <v>5.6</v>
      </c>
      <c r="N121" s="18">
        <v>88</v>
      </c>
      <c r="O121" s="3">
        <v>13.68</v>
      </c>
      <c r="P121" s="3">
        <v>1.107</v>
      </c>
      <c r="Q121" s="3">
        <v>24.6</v>
      </c>
      <c r="R121" s="3">
        <v>0.2</v>
      </c>
      <c r="S121" s="2">
        <f t="shared" si="8"/>
        <v>5.800000000000001</v>
      </c>
    </row>
    <row r="122" spans="1:19" ht="12">
      <c r="A122" s="19">
        <v>30</v>
      </c>
      <c r="B122" s="19">
        <v>3</v>
      </c>
      <c r="C122" s="19">
        <v>2017</v>
      </c>
      <c r="D122" s="3">
        <v>0</v>
      </c>
      <c r="E122" s="3">
        <v>91.8</v>
      </c>
      <c r="F122" s="3">
        <v>21.3</v>
      </c>
      <c r="G122" s="3">
        <v>14</v>
      </c>
      <c r="H122" s="3">
        <v>12.9</v>
      </c>
      <c r="I122" s="3">
        <v>17.6</v>
      </c>
      <c r="J122" s="3">
        <v>18.2</v>
      </c>
      <c r="K122" s="3">
        <v>18.9</v>
      </c>
      <c r="L122" s="3">
        <v>17.9</v>
      </c>
      <c r="M122" s="10">
        <v>11.8</v>
      </c>
      <c r="N122" s="18">
        <v>120</v>
      </c>
      <c r="O122" s="3">
        <v>20.88</v>
      </c>
      <c r="P122" s="3">
        <v>1.653</v>
      </c>
      <c r="Q122" s="3">
        <v>24.2</v>
      </c>
      <c r="R122" s="3">
        <v>5.2</v>
      </c>
      <c r="S122" s="2">
        <f t="shared" si="8"/>
        <v>7.649999999999999</v>
      </c>
    </row>
    <row r="123" spans="1:19" ht="12">
      <c r="A123" s="19">
        <v>31</v>
      </c>
      <c r="B123" s="19">
        <v>3</v>
      </c>
      <c r="C123" s="19">
        <v>2017</v>
      </c>
      <c r="D123" s="3">
        <v>0</v>
      </c>
      <c r="E123" s="3">
        <v>90.7</v>
      </c>
      <c r="F123" s="3">
        <v>26.1</v>
      </c>
      <c r="G123" s="3">
        <v>11.6</v>
      </c>
      <c r="H123" s="3">
        <v>7.7</v>
      </c>
      <c r="I123" s="3">
        <v>16.7</v>
      </c>
      <c r="J123" s="3">
        <v>18.1</v>
      </c>
      <c r="K123" s="3">
        <v>19</v>
      </c>
      <c r="L123" s="3">
        <v>17.9</v>
      </c>
      <c r="M123" s="10">
        <v>17.3</v>
      </c>
      <c r="N123" s="18">
        <v>154</v>
      </c>
      <c r="O123" s="3">
        <v>29.52</v>
      </c>
      <c r="P123" s="3">
        <v>3.749</v>
      </c>
      <c r="Q123" s="3">
        <v>24</v>
      </c>
      <c r="R123" s="3">
        <v>11</v>
      </c>
      <c r="S123" s="2">
        <f t="shared" si="8"/>
        <v>8.850000000000001</v>
      </c>
    </row>
    <row r="124" spans="1:19" ht="12">
      <c r="A124" s="10"/>
      <c r="B124" s="10"/>
      <c r="C124" s="10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">
      <c r="A125" s="1" t="s">
        <v>34</v>
      </c>
      <c r="B125" s="1"/>
      <c r="C125" s="1"/>
      <c r="D125" s="2"/>
      <c r="E125" s="2">
        <f>AVERAGE(E93:E123)</f>
        <v>83.03322580645163</v>
      </c>
      <c r="F125" s="2">
        <f>AVERAGE(F93:F123)</f>
        <v>20.887096774193548</v>
      </c>
      <c r="G125" s="2">
        <f aca="true" t="shared" si="9" ref="G125:S125">AVERAGE(G93:G123)</f>
        <v>11.783870967741937</v>
      </c>
      <c r="H125" s="2">
        <f t="shared" si="9"/>
        <v>9.496774193548386</v>
      </c>
      <c r="I125" s="2">
        <f t="shared" si="9"/>
        <v>16.883870967741935</v>
      </c>
      <c r="J125" s="2">
        <f t="shared" si="9"/>
        <v>18.122580645161293</v>
      </c>
      <c r="K125" s="2">
        <f t="shared" si="9"/>
        <v>19.177419354838705</v>
      </c>
      <c r="L125" s="2">
        <f t="shared" si="9"/>
        <v>18.338709677419352</v>
      </c>
      <c r="M125" s="2">
        <f t="shared" si="9"/>
        <v>14.461290322580648</v>
      </c>
      <c r="N125" s="2">
        <f t="shared" si="9"/>
        <v>181.06451612903226</v>
      </c>
      <c r="O125" s="2">
        <f t="shared" si="9"/>
        <v>30.147096774193546</v>
      </c>
      <c r="P125" s="2">
        <f t="shared" si="9"/>
        <v>2.733774193548386</v>
      </c>
      <c r="Q125" s="2">
        <f t="shared" si="9"/>
        <v>24.351612903225814</v>
      </c>
      <c r="R125" s="2">
        <f t="shared" si="9"/>
        <v>6.474193548387096</v>
      </c>
      <c r="S125" s="2">
        <f t="shared" si="9"/>
        <v>6.335483870967744</v>
      </c>
    </row>
    <row r="126" spans="1:19" ht="12">
      <c r="A126" s="1" t="s">
        <v>35</v>
      </c>
      <c r="B126" s="1"/>
      <c r="C126" s="1"/>
      <c r="D126" s="2">
        <f>SUM(D93:D123)</f>
        <v>47</v>
      </c>
      <c r="E126" s="2"/>
      <c r="F126" s="2"/>
      <c r="G126" s="2"/>
      <c r="H126" s="2"/>
      <c r="I126" s="2"/>
      <c r="J126" s="2"/>
      <c r="K126" s="2"/>
      <c r="L126" s="2"/>
      <c r="M126" s="2">
        <f>SUM(M93:M123)</f>
        <v>448.3000000000001</v>
      </c>
      <c r="N126" s="2">
        <f>SUM(N93:N123)</f>
        <v>5613</v>
      </c>
      <c r="O126" s="2"/>
      <c r="P126" s="2">
        <f>SUM(P93:P123)</f>
        <v>84.74699999999997</v>
      </c>
      <c r="Q126" s="2"/>
      <c r="R126" s="2">
        <f>SUM(R93:R123)</f>
        <v>200.7</v>
      </c>
      <c r="S126" s="2">
        <f>SUM(S93:S123)</f>
        <v>196.40000000000006</v>
      </c>
    </row>
    <row r="127" spans="1:19" ht="12">
      <c r="A127" s="1" t="s">
        <v>4</v>
      </c>
      <c r="B127" s="1"/>
      <c r="C127" s="1"/>
      <c r="D127" s="2"/>
      <c r="E127" s="2"/>
      <c r="F127" s="2">
        <f>MAX(F93:F123)</f>
        <v>29.3</v>
      </c>
      <c r="G127" s="2">
        <f>MAX(G93:G123)</f>
        <v>15.8</v>
      </c>
      <c r="H127" s="2">
        <f>MAX(H93:H123)</f>
        <v>14.4</v>
      </c>
      <c r="I127" s="2"/>
      <c r="J127" s="2"/>
      <c r="K127" s="2"/>
      <c r="L127" s="2"/>
      <c r="M127" s="2"/>
      <c r="N127" s="2">
        <f aca="true" t="shared" si="10" ref="N127:S127">MAX(N93:N123)</f>
        <v>383</v>
      </c>
      <c r="O127" s="2">
        <f t="shared" si="10"/>
        <v>54.36</v>
      </c>
      <c r="P127" s="2">
        <f t="shared" si="10"/>
        <v>5.736</v>
      </c>
      <c r="Q127" s="2">
        <f t="shared" si="10"/>
        <v>29.1</v>
      </c>
      <c r="R127" s="2">
        <f t="shared" si="10"/>
        <v>12.6</v>
      </c>
      <c r="S127" s="2">
        <f t="shared" si="10"/>
        <v>10.75</v>
      </c>
    </row>
    <row r="128" spans="1:19" ht="12">
      <c r="A128" s="1" t="s">
        <v>9</v>
      </c>
      <c r="B128" s="1"/>
      <c r="C128" s="1"/>
      <c r="D128" s="2"/>
      <c r="E128" s="2"/>
      <c r="F128" s="2">
        <f>MIN(F93:F123)</f>
        <v>15.2</v>
      </c>
      <c r="G128" s="2">
        <f>MIN(G93:G123)</f>
        <v>5.8</v>
      </c>
      <c r="H128" s="2">
        <f>MIN(H93:H123)</f>
        <v>0.9</v>
      </c>
      <c r="I128" s="2"/>
      <c r="J128" s="2"/>
      <c r="K128" s="2"/>
      <c r="L128" s="2"/>
      <c r="M128" s="2"/>
      <c r="N128" s="2">
        <f aca="true" t="shared" si="11" ref="N128:S128">MIN(N93:N123)</f>
        <v>88</v>
      </c>
      <c r="O128" s="2">
        <f t="shared" si="11"/>
        <v>13.68</v>
      </c>
      <c r="P128" s="2">
        <f t="shared" si="11"/>
        <v>0.798</v>
      </c>
      <c r="Q128" s="2">
        <f t="shared" si="11"/>
        <v>19.4</v>
      </c>
      <c r="R128" s="2">
        <f t="shared" si="11"/>
        <v>0</v>
      </c>
      <c r="S128" s="2">
        <f t="shared" si="11"/>
        <v>1.75</v>
      </c>
    </row>
    <row r="129" spans="1:19" ht="12">
      <c r="A129" s="1"/>
      <c r="B129" s="1"/>
      <c r="C129" s="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">
      <c r="A130" s="4" t="s">
        <v>0</v>
      </c>
      <c r="B130" s="1"/>
      <c r="C130" s="1"/>
      <c r="D130" s="1"/>
      <c r="E130" s="1"/>
      <c r="F130" s="1"/>
      <c r="G130" s="1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12">
      <c r="A131" s="6" t="s">
        <v>1</v>
      </c>
      <c r="B131" s="1"/>
      <c r="C131" s="1"/>
      <c r="D131" s="1"/>
      <c r="E131" s="1"/>
      <c r="F131" s="1"/>
      <c r="G131" s="1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12">
      <c r="A132" s="7"/>
      <c r="B132" s="1"/>
      <c r="C132" s="1"/>
      <c r="D132" s="8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12">
      <c r="A133" s="6"/>
      <c r="B133" s="1"/>
      <c r="C133" s="1"/>
      <c r="D133" s="1"/>
      <c r="E133" s="1"/>
      <c r="F133" s="1"/>
      <c r="G133" s="1"/>
      <c r="H133" s="1" t="s">
        <v>2</v>
      </c>
      <c r="I133" s="1" t="s">
        <v>3</v>
      </c>
      <c r="J133" s="1"/>
      <c r="K133" s="1"/>
      <c r="L133" s="1"/>
      <c r="M133" s="1"/>
      <c r="N133" s="1"/>
      <c r="O133" s="1" t="s">
        <v>4</v>
      </c>
      <c r="P133" s="1"/>
      <c r="Q133" s="1" t="s">
        <v>5</v>
      </c>
      <c r="R133" s="1"/>
      <c r="S133" s="1" t="s">
        <v>6</v>
      </c>
    </row>
    <row r="134" spans="1:19" ht="12">
      <c r="A134" s="6"/>
      <c r="B134" s="1"/>
      <c r="C134" s="1"/>
      <c r="D134" s="4" t="s">
        <v>7</v>
      </c>
      <c r="E134" s="4" t="s">
        <v>8</v>
      </c>
      <c r="F134" s="4" t="s">
        <v>4</v>
      </c>
      <c r="G134" s="4" t="s">
        <v>9</v>
      </c>
      <c r="H134" s="4" t="s">
        <v>9</v>
      </c>
      <c r="I134" s="4" t="s">
        <v>10</v>
      </c>
      <c r="J134" s="4" t="s">
        <v>11</v>
      </c>
      <c r="K134" s="4" t="s">
        <v>12</v>
      </c>
      <c r="L134" s="4" t="s">
        <v>13</v>
      </c>
      <c r="M134" s="4" t="s">
        <v>14</v>
      </c>
      <c r="N134" s="4" t="s">
        <v>15</v>
      </c>
      <c r="O134" s="1" t="s">
        <v>16</v>
      </c>
      <c r="P134" s="4" t="s">
        <v>17</v>
      </c>
      <c r="Q134" s="1" t="s">
        <v>18</v>
      </c>
      <c r="R134" s="1" t="s">
        <v>19</v>
      </c>
      <c r="S134" s="1" t="s">
        <v>20</v>
      </c>
    </row>
    <row r="135" spans="1:19" ht="12">
      <c r="A135" s="19"/>
      <c r="B135" s="1"/>
      <c r="C135" s="1"/>
      <c r="D135" s="4" t="s">
        <v>21</v>
      </c>
      <c r="E135" s="4" t="s">
        <v>22</v>
      </c>
      <c r="F135" s="4" t="s">
        <v>21</v>
      </c>
      <c r="G135" s="4" t="s">
        <v>21</v>
      </c>
      <c r="H135" s="4" t="s">
        <v>21</v>
      </c>
      <c r="I135" s="4" t="s">
        <v>22</v>
      </c>
      <c r="J135" s="4" t="s">
        <v>22</v>
      </c>
      <c r="K135" s="4" t="s">
        <v>22</v>
      </c>
      <c r="L135" s="4" t="s">
        <v>22</v>
      </c>
      <c r="M135" s="4" t="s">
        <v>21</v>
      </c>
      <c r="N135" s="4" t="s">
        <v>21</v>
      </c>
      <c r="O135" s="1" t="s">
        <v>23</v>
      </c>
      <c r="P135" s="4" t="s">
        <v>24</v>
      </c>
      <c r="Q135" s="1" t="s">
        <v>25</v>
      </c>
      <c r="R135" s="4" t="s">
        <v>21</v>
      </c>
      <c r="S135" s="1" t="s">
        <v>26</v>
      </c>
    </row>
    <row r="136" spans="1:19" ht="12">
      <c r="A136" s="6"/>
      <c r="B136" s="1"/>
      <c r="C136" s="1"/>
      <c r="D136" s="4" t="s">
        <v>27</v>
      </c>
      <c r="E136" s="5" t="s">
        <v>32</v>
      </c>
      <c r="F136" s="4" t="s">
        <v>28</v>
      </c>
      <c r="G136" s="4" t="s">
        <v>28</v>
      </c>
      <c r="H136" s="4" t="s">
        <v>28</v>
      </c>
      <c r="I136" s="4" t="s">
        <v>28</v>
      </c>
      <c r="J136" s="4" t="s">
        <v>28</v>
      </c>
      <c r="K136" s="4" t="s">
        <v>28</v>
      </c>
      <c r="L136" s="4" t="s">
        <v>28</v>
      </c>
      <c r="M136" s="4" t="s">
        <v>29</v>
      </c>
      <c r="N136" s="4" t="s">
        <v>30</v>
      </c>
      <c r="O136" s="1" t="s">
        <v>31</v>
      </c>
      <c r="P136" s="4" t="s">
        <v>27</v>
      </c>
      <c r="Q136" s="1" t="s">
        <v>32</v>
      </c>
      <c r="R136" s="1" t="s">
        <v>33</v>
      </c>
      <c r="S136" s="1"/>
    </row>
    <row r="137" spans="1:19" ht="12">
      <c r="A137" s="18">
        <v>1</v>
      </c>
      <c r="B137" s="18">
        <v>4</v>
      </c>
      <c r="C137" s="18">
        <v>2017</v>
      </c>
      <c r="D137" s="3">
        <v>0</v>
      </c>
      <c r="E137" s="3">
        <v>89.5</v>
      </c>
      <c r="F137" s="3">
        <v>21.8</v>
      </c>
      <c r="G137" s="3">
        <v>11.4</v>
      </c>
      <c r="H137" s="3">
        <v>8.8</v>
      </c>
      <c r="I137" s="3">
        <v>16.5</v>
      </c>
      <c r="J137" s="3">
        <v>18</v>
      </c>
      <c r="K137" s="3">
        <v>19</v>
      </c>
      <c r="L137" s="3">
        <v>17.9</v>
      </c>
      <c r="M137" s="3">
        <v>10.6</v>
      </c>
      <c r="N137" s="18">
        <v>282</v>
      </c>
      <c r="O137" s="3">
        <v>46.08</v>
      </c>
      <c r="P137" s="3">
        <v>3.015</v>
      </c>
      <c r="Q137" s="3">
        <v>24.5</v>
      </c>
      <c r="R137" s="3">
        <v>3.4</v>
      </c>
      <c r="S137" s="2">
        <f aca="true" t="shared" si="12" ref="S137:S166">IF((F137+G137)/2-10&lt;=0,0,(F137+G137)/2-10)</f>
        <v>6.600000000000001</v>
      </c>
    </row>
    <row r="138" spans="1:19" ht="12">
      <c r="A138" s="18">
        <v>2</v>
      </c>
      <c r="B138" s="18">
        <v>4</v>
      </c>
      <c r="C138" s="18">
        <v>2017</v>
      </c>
      <c r="D138" s="3">
        <v>5.6</v>
      </c>
      <c r="E138" s="3">
        <v>53.49</v>
      </c>
      <c r="F138" s="3">
        <v>25.8</v>
      </c>
      <c r="G138" s="3">
        <v>12.6</v>
      </c>
      <c r="H138" s="3">
        <v>10.8</v>
      </c>
      <c r="I138" s="3">
        <v>17.2</v>
      </c>
      <c r="J138" s="3">
        <v>17.7</v>
      </c>
      <c r="K138" s="3">
        <v>18.6</v>
      </c>
      <c r="L138" s="3">
        <v>17.9</v>
      </c>
      <c r="M138" s="3">
        <v>9.4</v>
      </c>
      <c r="N138" s="18">
        <v>232</v>
      </c>
      <c r="O138" s="3">
        <v>35.64</v>
      </c>
      <c r="P138" s="3">
        <v>3.636</v>
      </c>
      <c r="Q138" s="3">
        <v>24.1</v>
      </c>
      <c r="R138" s="3">
        <v>4.7</v>
      </c>
      <c r="S138" s="2">
        <f t="shared" si="12"/>
        <v>9.2</v>
      </c>
    </row>
    <row r="139" spans="1:19" ht="12">
      <c r="A139" s="18">
        <v>3</v>
      </c>
      <c r="B139" s="18">
        <v>4</v>
      </c>
      <c r="C139" s="18">
        <v>2017</v>
      </c>
      <c r="D139" s="3">
        <v>5</v>
      </c>
      <c r="E139" s="3">
        <v>83.3</v>
      </c>
      <c r="F139" s="3">
        <v>14.7</v>
      </c>
      <c r="G139" s="3">
        <v>12</v>
      </c>
      <c r="H139" s="3">
        <v>11.5</v>
      </c>
      <c r="I139" s="3">
        <v>16.9</v>
      </c>
      <c r="J139" s="3">
        <v>17.9</v>
      </c>
      <c r="K139" s="3">
        <v>18.7</v>
      </c>
      <c r="L139" s="3">
        <v>17.9</v>
      </c>
      <c r="M139" s="3">
        <v>3</v>
      </c>
      <c r="N139" s="18">
        <v>151</v>
      </c>
      <c r="O139" s="3">
        <v>25.56</v>
      </c>
      <c r="P139" s="3">
        <v>1.052</v>
      </c>
      <c r="Q139" s="3">
        <v>24</v>
      </c>
      <c r="R139" s="3">
        <v>0</v>
      </c>
      <c r="S139" s="2">
        <f t="shared" si="12"/>
        <v>3.3499999999999996</v>
      </c>
    </row>
    <row r="140" spans="1:19" ht="12">
      <c r="A140" s="18">
        <v>4</v>
      </c>
      <c r="B140" s="18">
        <v>4</v>
      </c>
      <c r="C140" s="18">
        <v>2017</v>
      </c>
      <c r="D140" s="3">
        <v>12</v>
      </c>
      <c r="E140" s="3">
        <v>86.4</v>
      </c>
      <c r="F140" s="3">
        <v>14.3</v>
      </c>
      <c r="G140" s="3">
        <v>11.3</v>
      </c>
      <c r="H140" s="3">
        <v>10.6</v>
      </c>
      <c r="I140" s="3">
        <v>15.3</v>
      </c>
      <c r="J140" s="3">
        <v>16.6</v>
      </c>
      <c r="K140" s="3">
        <v>17.7</v>
      </c>
      <c r="L140" s="3">
        <v>17.9</v>
      </c>
      <c r="M140" s="3">
        <v>4.9</v>
      </c>
      <c r="N140" s="18">
        <v>255</v>
      </c>
      <c r="O140" s="3">
        <v>41.04</v>
      </c>
      <c r="P140" s="3">
        <v>1.251</v>
      </c>
      <c r="Q140" s="3">
        <v>26.9</v>
      </c>
      <c r="R140" s="3">
        <v>0</v>
      </c>
      <c r="S140" s="2">
        <f t="shared" si="12"/>
        <v>2.8000000000000007</v>
      </c>
    </row>
    <row r="141" spans="1:20" ht="12">
      <c r="A141" s="18">
        <v>5</v>
      </c>
      <c r="B141" s="18">
        <v>4</v>
      </c>
      <c r="C141" s="18">
        <v>2017</v>
      </c>
      <c r="D141" s="3">
        <v>29.8</v>
      </c>
      <c r="E141" s="3">
        <v>85.5</v>
      </c>
      <c r="F141" s="3">
        <v>13.8</v>
      </c>
      <c r="G141" s="3">
        <v>10.4</v>
      </c>
      <c r="H141" s="3">
        <v>9.2</v>
      </c>
      <c r="I141" s="3">
        <v>14.1</v>
      </c>
      <c r="J141" s="3">
        <v>15.5</v>
      </c>
      <c r="K141" s="3">
        <v>16.7</v>
      </c>
      <c r="L141" s="3">
        <v>17.8</v>
      </c>
      <c r="M141" s="3">
        <v>3.3</v>
      </c>
      <c r="N141" s="18">
        <v>201</v>
      </c>
      <c r="O141" s="3">
        <v>44.28</v>
      </c>
      <c r="P141" s="3">
        <v>0.771</v>
      </c>
      <c r="Q141" s="3">
        <v>39.8</v>
      </c>
      <c r="R141" s="3">
        <v>0</v>
      </c>
      <c r="S141" s="2">
        <f t="shared" si="12"/>
        <v>2.1000000000000014</v>
      </c>
      <c r="T141" s="12"/>
    </row>
    <row r="142" spans="1:20" ht="12">
      <c r="A142" s="18">
        <v>6</v>
      </c>
      <c r="B142" s="18">
        <v>4</v>
      </c>
      <c r="C142" s="18">
        <v>2017</v>
      </c>
      <c r="D142" s="3">
        <v>0.2</v>
      </c>
      <c r="E142" s="3">
        <v>89.8</v>
      </c>
      <c r="F142" s="3">
        <v>18</v>
      </c>
      <c r="G142" s="3">
        <v>10.7</v>
      </c>
      <c r="H142" s="3">
        <v>9</v>
      </c>
      <c r="I142" s="3">
        <v>14.1</v>
      </c>
      <c r="J142" s="3">
        <v>15</v>
      </c>
      <c r="K142" s="3">
        <v>16.1</v>
      </c>
      <c r="L142" s="3">
        <v>17.7</v>
      </c>
      <c r="M142" s="3">
        <v>8.5</v>
      </c>
      <c r="N142" s="18">
        <v>126</v>
      </c>
      <c r="O142" s="3">
        <v>23.76</v>
      </c>
      <c r="P142" s="3">
        <v>1.49</v>
      </c>
      <c r="Q142" s="3">
        <v>37.5</v>
      </c>
      <c r="R142" s="3">
        <v>1.1</v>
      </c>
      <c r="S142" s="2">
        <f t="shared" si="12"/>
        <v>4.35</v>
      </c>
      <c r="T142" s="12"/>
    </row>
    <row r="143" spans="1:20" ht="12">
      <c r="A143" s="18">
        <v>7</v>
      </c>
      <c r="B143" s="18">
        <v>4</v>
      </c>
      <c r="C143" s="18">
        <v>2017</v>
      </c>
      <c r="D143" s="3">
        <v>0</v>
      </c>
      <c r="E143" s="3">
        <v>83.8</v>
      </c>
      <c r="F143" s="3">
        <v>16.1</v>
      </c>
      <c r="G143" s="3">
        <v>6.4</v>
      </c>
      <c r="H143" s="3">
        <v>3.4</v>
      </c>
      <c r="I143" s="3">
        <v>13.7</v>
      </c>
      <c r="J143" s="3">
        <v>15</v>
      </c>
      <c r="K143" s="3">
        <v>16.2</v>
      </c>
      <c r="L143" s="3">
        <v>17.5</v>
      </c>
      <c r="M143" s="3">
        <v>15.8</v>
      </c>
      <c r="N143" s="18">
        <v>162</v>
      </c>
      <c r="O143" s="3">
        <v>28.44</v>
      </c>
      <c r="P143" s="3">
        <v>2.206</v>
      </c>
      <c r="Q143" s="3">
        <v>36.5</v>
      </c>
      <c r="R143" s="3">
        <v>10.1</v>
      </c>
      <c r="S143" s="2">
        <f t="shared" si="12"/>
        <v>1.25</v>
      </c>
      <c r="T143" s="12"/>
    </row>
    <row r="144" spans="1:20" ht="12">
      <c r="A144" s="18">
        <v>8</v>
      </c>
      <c r="B144" s="18">
        <v>4</v>
      </c>
      <c r="C144" s="18">
        <v>2017</v>
      </c>
      <c r="D144" s="3">
        <v>0</v>
      </c>
      <c r="E144" s="3">
        <v>86</v>
      </c>
      <c r="F144" s="3">
        <v>15.7</v>
      </c>
      <c r="G144" s="3">
        <v>6.3</v>
      </c>
      <c r="H144" s="3">
        <v>2.8</v>
      </c>
      <c r="I144" s="3">
        <v>13.5</v>
      </c>
      <c r="J144" s="3">
        <v>14.6</v>
      </c>
      <c r="K144" s="3">
        <v>15.8</v>
      </c>
      <c r="L144" s="3">
        <v>17.4</v>
      </c>
      <c r="M144" s="3">
        <v>9.5</v>
      </c>
      <c r="N144" s="18">
        <v>124</v>
      </c>
      <c r="O144" s="3">
        <v>18.36</v>
      </c>
      <c r="P144" s="3">
        <v>1.556</v>
      </c>
      <c r="Q144" s="3">
        <v>35.8</v>
      </c>
      <c r="R144" s="3">
        <v>2</v>
      </c>
      <c r="S144" s="2">
        <f t="shared" si="12"/>
        <v>1</v>
      </c>
      <c r="T144" s="12"/>
    </row>
    <row r="145" spans="1:20" ht="12">
      <c r="A145" s="18">
        <v>9</v>
      </c>
      <c r="B145" s="18">
        <v>4</v>
      </c>
      <c r="C145" s="18">
        <v>2017</v>
      </c>
      <c r="D145" s="3">
        <v>0</v>
      </c>
      <c r="E145" s="3">
        <v>78.2</v>
      </c>
      <c r="F145" s="3">
        <v>17</v>
      </c>
      <c r="G145" s="3">
        <v>5.7</v>
      </c>
      <c r="H145" s="3">
        <v>0.9</v>
      </c>
      <c r="I145" s="3">
        <v>13.1</v>
      </c>
      <c r="J145" s="3">
        <v>14.6</v>
      </c>
      <c r="K145" s="3">
        <v>15.8</v>
      </c>
      <c r="L145" s="3">
        <v>17.2</v>
      </c>
      <c r="M145" s="3">
        <v>15.9</v>
      </c>
      <c r="N145" s="18">
        <v>160</v>
      </c>
      <c r="O145" s="3">
        <v>24.84</v>
      </c>
      <c r="P145" s="3">
        <v>2.156</v>
      </c>
      <c r="Q145" s="3">
        <v>35.3</v>
      </c>
      <c r="R145" s="3">
        <v>10.4</v>
      </c>
      <c r="S145" s="2">
        <f t="shared" si="12"/>
        <v>1.3499999999999996</v>
      </c>
      <c r="T145" s="12"/>
    </row>
    <row r="146" spans="1:20" ht="12">
      <c r="A146" s="18">
        <v>10</v>
      </c>
      <c r="B146" s="18">
        <v>4</v>
      </c>
      <c r="C146" s="18">
        <v>2017</v>
      </c>
      <c r="D146" s="3">
        <v>0</v>
      </c>
      <c r="E146" s="3">
        <v>85.8</v>
      </c>
      <c r="F146" s="3">
        <v>21.3</v>
      </c>
      <c r="G146" s="3">
        <v>4.7</v>
      </c>
      <c r="H146" s="3">
        <v>0.1</v>
      </c>
      <c r="I146" s="3">
        <v>12.4</v>
      </c>
      <c r="J146" s="3">
        <v>14.1</v>
      </c>
      <c r="K146" s="3">
        <v>15.5</v>
      </c>
      <c r="L146" s="3">
        <v>17.1</v>
      </c>
      <c r="M146" s="3">
        <v>14.9</v>
      </c>
      <c r="N146" s="18">
        <v>164</v>
      </c>
      <c r="O146" s="3">
        <v>25.92</v>
      </c>
      <c r="P146" s="3">
        <v>2.866</v>
      </c>
      <c r="Q146" s="3">
        <v>35.2</v>
      </c>
      <c r="R146" s="3">
        <v>10.6</v>
      </c>
      <c r="S146" s="2">
        <f t="shared" si="12"/>
        <v>3</v>
      </c>
      <c r="T146" s="12"/>
    </row>
    <row r="147" spans="1:20" ht="12">
      <c r="A147" s="18">
        <v>11</v>
      </c>
      <c r="B147" s="18">
        <v>4</v>
      </c>
      <c r="C147" s="18">
        <v>2017</v>
      </c>
      <c r="D147" s="3">
        <v>12</v>
      </c>
      <c r="E147" s="3">
        <v>75.8</v>
      </c>
      <c r="F147" s="3">
        <v>18.6</v>
      </c>
      <c r="G147" s="3">
        <v>10.5</v>
      </c>
      <c r="H147" s="3">
        <v>5.5</v>
      </c>
      <c r="I147" s="3">
        <v>14.4</v>
      </c>
      <c r="J147" s="3">
        <v>14.9</v>
      </c>
      <c r="K147" s="3">
        <v>15.7</v>
      </c>
      <c r="L147" s="3">
        <v>17</v>
      </c>
      <c r="M147" s="3">
        <v>4.5</v>
      </c>
      <c r="N147" s="18">
        <v>92</v>
      </c>
      <c r="O147" s="3">
        <v>19.08</v>
      </c>
      <c r="P147" s="3">
        <v>1.141</v>
      </c>
      <c r="Q147" s="3">
        <v>35.8</v>
      </c>
      <c r="R147" s="3">
        <v>0.2</v>
      </c>
      <c r="S147" s="2">
        <f t="shared" si="12"/>
        <v>4.550000000000001</v>
      </c>
      <c r="T147" s="12"/>
    </row>
    <row r="148" spans="1:20" ht="12">
      <c r="A148" s="18">
        <v>12</v>
      </c>
      <c r="B148" s="18">
        <v>4</v>
      </c>
      <c r="C148" s="18">
        <v>2017</v>
      </c>
      <c r="D148" s="3">
        <v>37</v>
      </c>
      <c r="E148" s="3">
        <v>91</v>
      </c>
      <c r="F148" s="3">
        <v>16.6</v>
      </c>
      <c r="G148" s="3">
        <v>15</v>
      </c>
      <c r="H148" s="3">
        <v>14</v>
      </c>
      <c r="I148" s="3">
        <v>16</v>
      </c>
      <c r="J148" s="3">
        <v>16</v>
      </c>
      <c r="K148" s="3">
        <v>16.4</v>
      </c>
      <c r="L148" s="3">
        <v>16.9</v>
      </c>
      <c r="M148" s="3">
        <v>1.3</v>
      </c>
      <c r="N148" s="18">
        <v>185</v>
      </c>
      <c r="O148" s="3">
        <v>27.36</v>
      </c>
      <c r="P148" s="3">
        <v>0.357</v>
      </c>
      <c r="Q148" s="3">
        <v>40.5</v>
      </c>
      <c r="R148" s="3">
        <v>0</v>
      </c>
      <c r="S148" s="2">
        <f t="shared" si="12"/>
        <v>5.800000000000001</v>
      </c>
      <c r="T148" s="12"/>
    </row>
    <row r="149" spans="1:20" ht="12">
      <c r="A149" s="18">
        <v>13</v>
      </c>
      <c r="B149" s="18">
        <v>4</v>
      </c>
      <c r="C149" s="18">
        <v>2017</v>
      </c>
      <c r="D149" s="3">
        <v>26.6</v>
      </c>
      <c r="E149" s="3">
        <v>91.8</v>
      </c>
      <c r="F149" s="3">
        <v>16.7</v>
      </c>
      <c r="G149" s="3">
        <v>13</v>
      </c>
      <c r="H149" s="3">
        <v>12.9</v>
      </c>
      <c r="I149" s="3">
        <v>15.3</v>
      </c>
      <c r="J149" s="3">
        <v>15.7</v>
      </c>
      <c r="K149" s="3">
        <v>16.4</v>
      </c>
      <c r="L149" s="3">
        <v>16.8</v>
      </c>
      <c r="M149" s="3">
        <v>2.4</v>
      </c>
      <c r="N149" s="18">
        <v>202</v>
      </c>
      <c r="O149" s="3">
        <v>41.4</v>
      </c>
      <c r="P149" s="3">
        <v>0.551</v>
      </c>
      <c r="Q149" s="3">
        <v>41.7</v>
      </c>
      <c r="R149" s="3">
        <v>0</v>
      </c>
      <c r="S149" s="2">
        <f t="shared" si="12"/>
        <v>4.85</v>
      </c>
      <c r="T149" s="12"/>
    </row>
    <row r="150" spans="1:20" ht="12">
      <c r="A150" s="18">
        <v>14</v>
      </c>
      <c r="B150" s="18">
        <v>4</v>
      </c>
      <c r="C150" s="18">
        <v>2017</v>
      </c>
      <c r="D150" s="3">
        <v>0.4</v>
      </c>
      <c r="E150" s="3">
        <v>83.2</v>
      </c>
      <c r="F150" s="3">
        <v>19.9</v>
      </c>
      <c r="G150" s="3">
        <v>13.3</v>
      </c>
      <c r="H150" s="3">
        <v>13.4</v>
      </c>
      <c r="I150" s="3">
        <v>15.5</v>
      </c>
      <c r="J150" s="3">
        <v>15.7</v>
      </c>
      <c r="K150" s="3">
        <v>16.3</v>
      </c>
      <c r="L150" s="3">
        <v>16.8</v>
      </c>
      <c r="M150" s="3">
        <v>7.9</v>
      </c>
      <c r="N150" s="18">
        <v>157</v>
      </c>
      <c r="O150" s="3">
        <v>30.24</v>
      </c>
      <c r="P150" s="3">
        <v>1.732</v>
      </c>
      <c r="Q150" s="3">
        <v>39</v>
      </c>
      <c r="R150" s="3">
        <v>2.3</v>
      </c>
      <c r="S150" s="2">
        <f t="shared" si="12"/>
        <v>6.600000000000001</v>
      </c>
      <c r="T150" s="12"/>
    </row>
    <row r="151" spans="1:20" ht="12">
      <c r="A151" s="18">
        <v>15</v>
      </c>
      <c r="B151" s="18">
        <v>4</v>
      </c>
      <c r="C151" s="18">
        <v>2017</v>
      </c>
      <c r="D151" s="3">
        <v>0</v>
      </c>
      <c r="E151" s="3">
        <v>78.8</v>
      </c>
      <c r="F151" s="3">
        <v>22.5</v>
      </c>
      <c r="G151" s="3">
        <v>13.4</v>
      </c>
      <c r="H151" s="3">
        <v>9.7</v>
      </c>
      <c r="I151" s="3">
        <v>15.6</v>
      </c>
      <c r="J151" s="3">
        <v>16</v>
      </c>
      <c r="K151" s="3">
        <v>16.6</v>
      </c>
      <c r="L151" s="3">
        <v>16.7</v>
      </c>
      <c r="M151" s="3">
        <v>14.7</v>
      </c>
      <c r="N151" s="18">
        <v>278</v>
      </c>
      <c r="O151" s="3">
        <v>37.44</v>
      </c>
      <c r="P151" s="3">
        <v>3.495</v>
      </c>
      <c r="Q151" s="3">
        <v>37.5</v>
      </c>
      <c r="R151" s="3">
        <v>10.3</v>
      </c>
      <c r="S151" s="2">
        <f t="shared" si="12"/>
        <v>7.949999999999999</v>
      </c>
      <c r="T151" s="12"/>
    </row>
    <row r="152" spans="1:20" ht="12">
      <c r="A152" s="18">
        <v>16</v>
      </c>
      <c r="B152" s="18">
        <v>4</v>
      </c>
      <c r="C152" s="18">
        <v>2017</v>
      </c>
      <c r="D152" s="3">
        <v>1.4</v>
      </c>
      <c r="E152" s="3">
        <v>69.73</v>
      </c>
      <c r="F152" s="3">
        <v>18</v>
      </c>
      <c r="G152" s="3">
        <v>7.6</v>
      </c>
      <c r="H152" s="3">
        <v>4.1</v>
      </c>
      <c r="I152" s="3">
        <v>14.1</v>
      </c>
      <c r="J152" s="3">
        <v>15.5</v>
      </c>
      <c r="K152" s="3">
        <v>16.5</v>
      </c>
      <c r="L152" s="3">
        <v>16.7</v>
      </c>
      <c r="M152" s="3">
        <v>8.6</v>
      </c>
      <c r="N152" s="18">
        <v>145</v>
      </c>
      <c r="O152" s="3">
        <v>30.96</v>
      </c>
      <c r="P152" s="3">
        <v>1.817</v>
      </c>
      <c r="Q152" s="3">
        <v>36.9</v>
      </c>
      <c r="R152" s="3">
        <v>4.7</v>
      </c>
      <c r="S152" s="2">
        <f t="shared" si="12"/>
        <v>2.8000000000000007</v>
      </c>
      <c r="T152" s="12"/>
    </row>
    <row r="153" spans="1:20" ht="12">
      <c r="A153" s="18">
        <v>17</v>
      </c>
      <c r="B153" s="18">
        <v>4</v>
      </c>
      <c r="C153" s="18">
        <v>2017</v>
      </c>
      <c r="D153" s="3">
        <v>0</v>
      </c>
      <c r="E153" s="3">
        <v>90.6</v>
      </c>
      <c r="F153" s="3">
        <v>15.6</v>
      </c>
      <c r="G153" s="3">
        <v>11.4</v>
      </c>
      <c r="H153" s="3">
        <v>11</v>
      </c>
      <c r="I153" s="3">
        <v>15</v>
      </c>
      <c r="J153" s="3">
        <v>15.6</v>
      </c>
      <c r="K153" s="3">
        <v>16.3</v>
      </c>
      <c r="L153" s="3">
        <v>16.7</v>
      </c>
      <c r="M153" s="3">
        <v>6.4</v>
      </c>
      <c r="N153" s="18">
        <v>84</v>
      </c>
      <c r="O153" s="3">
        <v>23.04</v>
      </c>
      <c r="P153" s="3">
        <v>1.191</v>
      </c>
      <c r="Q153" s="3">
        <v>36.7</v>
      </c>
      <c r="R153" s="3">
        <v>1.4</v>
      </c>
      <c r="S153" s="2">
        <f t="shared" si="12"/>
        <v>3.5</v>
      </c>
      <c r="T153" s="12"/>
    </row>
    <row r="154" spans="1:20" ht="12">
      <c r="A154" s="18">
        <v>18</v>
      </c>
      <c r="B154" s="18">
        <v>4</v>
      </c>
      <c r="C154" s="18">
        <v>2017</v>
      </c>
      <c r="D154" s="3">
        <v>0</v>
      </c>
      <c r="E154" s="3">
        <v>77.5</v>
      </c>
      <c r="F154" s="3">
        <v>17.6</v>
      </c>
      <c r="G154" s="3">
        <v>9.8</v>
      </c>
      <c r="H154" s="3">
        <v>4.8</v>
      </c>
      <c r="I154" s="3">
        <v>14.9</v>
      </c>
      <c r="J154" s="3">
        <v>15.7</v>
      </c>
      <c r="K154" s="3">
        <v>16.4</v>
      </c>
      <c r="L154" s="3">
        <v>16.6</v>
      </c>
      <c r="M154" s="3">
        <v>14.5</v>
      </c>
      <c r="N154" s="18">
        <v>146</v>
      </c>
      <c r="O154" s="3">
        <v>33.12</v>
      </c>
      <c r="P154" s="3">
        <v>2.247</v>
      </c>
      <c r="Q154" s="3">
        <v>36</v>
      </c>
      <c r="R154" s="3">
        <v>10</v>
      </c>
      <c r="S154" s="2">
        <f t="shared" si="12"/>
        <v>3.700000000000001</v>
      </c>
      <c r="T154" s="12"/>
    </row>
    <row r="155" spans="1:20" ht="12">
      <c r="A155" s="18">
        <v>19</v>
      </c>
      <c r="B155" s="18">
        <v>4</v>
      </c>
      <c r="C155" s="18">
        <v>2017</v>
      </c>
      <c r="D155" s="3">
        <v>0</v>
      </c>
      <c r="E155" s="3">
        <v>87.4</v>
      </c>
      <c r="F155" s="3">
        <v>19.4</v>
      </c>
      <c r="G155" s="3">
        <v>6.1</v>
      </c>
      <c r="H155" s="3">
        <v>1.7</v>
      </c>
      <c r="I155" s="3">
        <v>13.6</v>
      </c>
      <c r="J155" s="3">
        <v>15</v>
      </c>
      <c r="K155" s="3">
        <v>16.1</v>
      </c>
      <c r="L155" s="3">
        <v>16.6</v>
      </c>
      <c r="M155" s="3">
        <v>13.1</v>
      </c>
      <c r="N155" s="18">
        <v>109</v>
      </c>
      <c r="O155" s="3">
        <v>24.48</v>
      </c>
      <c r="P155" s="3">
        <v>2.24</v>
      </c>
      <c r="Q155" s="3">
        <v>35.7</v>
      </c>
      <c r="R155" s="3">
        <v>10</v>
      </c>
      <c r="S155" s="2">
        <f t="shared" si="12"/>
        <v>2.75</v>
      </c>
      <c r="T155" s="12"/>
    </row>
    <row r="156" spans="1:20" ht="12">
      <c r="A156" s="18">
        <v>20</v>
      </c>
      <c r="B156" s="18">
        <v>4</v>
      </c>
      <c r="C156" s="18">
        <v>2017</v>
      </c>
      <c r="D156" s="3">
        <v>0</v>
      </c>
      <c r="E156" s="3">
        <v>84.7</v>
      </c>
      <c r="F156" s="3">
        <v>17</v>
      </c>
      <c r="G156" s="3">
        <v>8.9</v>
      </c>
      <c r="H156" s="3">
        <v>5.2</v>
      </c>
      <c r="I156" s="3">
        <v>14.2</v>
      </c>
      <c r="J156" s="3">
        <v>15</v>
      </c>
      <c r="K156" s="3">
        <v>15.9</v>
      </c>
      <c r="L156" s="3">
        <v>16.6</v>
      </c>
      <c r="M156" s="3">
        <v>11.9</v>
      </c>
      <c r="N156" s="18">
        <v>163</v>
      </c>
      <c r="O156" s="3">
        <v>23.76</v>
      </c>
      <c r="P156" s="3">
        <v>1.788</v>
      </c>
      <c r="Q156" s="3">
        <v>35.2</v>
      </c>
      <c r="R156" s="3">
        <v>6.7</v>
      </c>
      <c r="S156" s="2">
        <f t="shared" si="12"/>
        <v>2.9499999999999993</v>
      </c>
      <c r="T156" s="12"/>
    </row>
    <row r="157" spans="1:20" ht="12">
      <c r="A157" s="18">
        <v>21</v>
      </c>
      <c r="B157" s="18">
        <v>4</v>
      </c>
      <c r="C157" s="18">
        <v>2017</v>
      </c>
      <c r="D157" s="3">
        <v>0</v>
      </c>
      <c r="E157" s="3">
        <v>79.8</v>
      </c>
      <c r="F157" s="3">
        <v>18.2</v>
      </c>
      <c r="G157" s="3">
        <v>5.5</v>
      </c>
      <c r="H157" s="3">
        <v>2.4</v>
      </c>
      <c r="I157" s="3">
        <v>12.9</v>
      </c>
      <c r="J157" s="3">
        <v>14.4</v>
      </c>
      <c r="K157" s="3">
        <v>15.6</v>
      </c>
      <c r="L157" s="3">
        <v>16.6</v>
      </c>
      <c r="M157" s="3">
        <v>13.2</v>
      </c>
      <c r="N157" s="18">
        <v>173</v>
      </c>
      <c r="O157" s="3">
        <v>17.64</v>
      </c>
      <c r="P157" s="3">
        <v>1.933</v>
      </c>
      <c r="Q157" s="3">
        <v>34.7</v>
      </c>
      <c r="R157" s="3">
        <v>10.3</v>
      </c>
      <c r="S157" s="2">
        <f t="shared" si="12"/>
        <v>1.8499999999999996</v>
      </c>
      <c r="T157" s="12"/>
    </row>
    <row r="158" spans="1:20" ht="12">
      <c r="A158" s="18">
        <v>22</v>
      </c>
      <c r="B158" s="18">
        <v>4</v>
      </c>
      <c r="C158" s="18">
        <v>2017</v>
      </c>
      <c r="D158" s="3">
        <v>0</v>
      </c>
      <c r="E158" s="3">
        <v>81.4</v>
      </c>
      <c r="F158" s="3">
        <v>18.7</v>
      </c>
      <c r="G158" s="3">
        <v>6.5</v>
      </c>
      <c r="H158" s="3">
        <v>4.3</v>
      </c>
      <c r="I158" s="3">
        <v>12.7</v>
      </c>
      <c r="J158" s="3">
        <v>14.1</v>
      </c>
      <c r="K158" s="3">
        <v>15.2</v>
      </c>
      <c r="L158" s="3">
        <v>16.5</v>
      </c>
      <c r="M158" s="3">
        <v>13.1</v>
      </c>
      <c r="N158" s="18">
        <v>178</v>
      </c>
      <c r="O158" s="3">
        <v>18.72</v>
      </c>
      <c r="P158" s="3">
        <v>1.905</v>
      </c>
      <c r="Q158" s="3">
        <v>34.7</v>
      </c>
      <c r="R158" s="3">
        <v>10.3</v>
      </c>
      <c r="S158" s="2">
        <f t="shared" si="12"/>
        <v>2.5999999999999996</v>
      </c>
      <c r="T158" s="12"/>
    </row>
    <row r="159" spans="1:20" ht="12">
      <c r="A159" s="18">
        <v>23</v>
      </c>
      <c r="B159" s="18">
        <v>4</v>
      </c>
      <c r="C159" s="18">
        <v>2017</v>
      </c>
      <c r="D159" s="3">
        <v>0</v>
      </c>
      <c r="E159" s="3">
        <v>71.4</v>
      </c>
      <c r="F159" s="3">
        <v>21</v>
      </c>
      <c r="G159" s="3">
        <v>7</v>
      </c>
      <c r="H159" s="3">
        <v>3.5</v>
      </c>
      <c r="I159" s="3">
        <v>12.6</v>
      </c>
      <c r="J159" s="3">
        <v>14</v>
      </c>
      <c r="K159" s="3">
        <v>15</v>
      </c>
      <c r="L159" s="3">
        <v>16.4</v>
      </c>
      <c r="M159" s="3">
        <v>13.2</v>
      </c>
      <c r="N159" s="18">
        <v>191</v>
      </c>
      <c r="O159" s="3">
        <v>31.32</v>
      </c>
      <c r="P159" s="3">
        <v>2.544</v>
      </c>
      <c r="Q159" s="3">
        <v>34</v>
      </c>
      <c r="R159" s="3">
        <v>10.3</v>
      </c>
      <c r="S159" s="2">
        <f t="shared" si="12"/>
        <v>4</v>
      </c>
      <c r="T159" s="12"/>
    </row>
    <row r="160" spans="1:20" ht="12">
      <c r="A160" s="18">
        <v>24</v>
      </c>
      <c r="B160" s="18">
        <v>4</v>
      </c>
      <c r="C160" s="18">
        <v>2017</v>
      </c>
      <c r="D160" s="3">
        <v>0</v>
      </c>
      <c r="E160" s="3">
        <v>79.9</v>
      </c>
      <c r="F160" s="3">
        <v>15.4</v>
      </c>
      <c r="G160" s="3">
        <v>5.2</v>
      </c>
      <c r="H160" s="3">
        <v>2.2</v>
      </c>
      <c r="I160" s="3">
        <v>12.2</v>
      </c>
      <c r="J160" s="3">
        <v>13.7</v>
      </c>
      <c r="K160" s="3">
        <v>14.9</v>
      </c>
      <c r="L160" s="3">
        <v>16.3</v>
      </c>
      <c r="M160" s="3">
        <v>12</v>
      </c>
      <c r="N160" s="18">
        <v>178</v>
      </c>
      <c r="O160" s="3">
        <v>28.44</v>
      </c>
      <c r="P160" s="3">
        <v>1.488</v>
      </c>
      <c r="Q160" s="3">
        <v>33.7</v>
      </c>
      <c r="R160" s="3">
        <v>9.3</v>
      </c>
      <c r="S160" s="2">
        <f t="shared" si="12"/>
        <v>0.3000000000000007</v>
      </c>
      <c r="T160" s="12"/>
    </row>
    <row r="161" spans="1:20" ht="12">
      <c r="A161" s="18">
        <v>25</v>
      </c>
      <c r="B161" s="18">
        <v>4</v>
      </c>
      <c r="C161" s="18">
        <v>2017</v>
      </c>
      <c r="D161" s="3">
        <v>0</v>
      </c>
      <c r="E161" s="3">
        <v>80.3</v>
      </c>
      <c r="F161" s="3">
        <v>19.1</v>
      </c>
      <c r="G161" s="3">
        <v>7.6</v>
      </c>
      <c r="H161" s="3">
        <v>3.6</v>
      </c>
      <c r="I161" s="3">
        <v>12.7</v>
      </c>
      <c r="J161" s="3">
        <v>13.8</v>
      </c>
      <c r="K161" s="3">
        <v>14.8</v>
      </c>
      <c r="L161" s="3">
        <v>16.2</v>
      </c>
      <c r="M161" s="3">
        <v>12.5</v>
      </c>
      <c r="N161" s="18">
        <v>176</v>
      </c>
      <c r="O161" s="3">
        <v>20.52</v>
      </c>
      <c r="P161" s="3">
        <v>1.916</v>
      </c>
      <c r="Q161" s="3">
        <v>33.5</v>
      </c>
      <c r="R161" s="3">
        <v>10.1</v>
      </c>
      <c r="S161" s="2">
        <f t="shared" si="12"/>
        <v>3.3500000000000014</v>
      </c>
      <c r="T161" s="12"/>
    </row>
    <row r="162" spans="1:20" ht="12">
      <c r="A162" s="18">
        <v>26</v>
      </c>
      <c r="B162" s="18">
        <v>4</v>
      </c>
      <c r="C162" s="18">
        <v>2017</v>
      </c>
      <c r="D162" s="3">
        <v>0</v>
      </c>
      <c r="E162" s="3">
        <v>84.2</v>
      </c>
      <c r="F162" s="3">
        <v>20.2</v>
      </c>
      <c r="G162" s="3">
        <v>6.2</v>
      </c>
      <c r="H162" s="3">
        <v>2.6</v>
      </c>
      <c r="I162" s="3">
        <v>12.3</v>
      </c>
      <c r="J162" s="3">
        <v>13.6</v>
      </c>
      <c r="K162" s="3">
        <v>14.7</v>
      </c>
      <c r="L162" s="3">
        <v>16.1</v>
      </c>
      <c r="M162" s="3">
        <v>10.8</v>
      </c>
      <c r="N162" s="18">
        <v>145</v>
      </c>
      <c r="O162" s="3">
        <v>26.64</v>
      </c>
      <c r="P162" s="3">
        <v>2.035</v>
      </c>
      <c r="Q162" s="3">
        <v>33.5</v>
      </c>
      <c r="R162" s="3">
        <v>10</v>
      </c>
      <c r="S162" s="2">
        <f t="shared" si="12"/>
        <v>3.1999999999999993</v>
      </c>
      <c r="T162" s="12"/>
    </row>
    <row r="163" spans="1:20" ht="12">
      <c r="A163" s="18">
        <v>27</v>
      </c>
      <c r="B163" s="18">
        <v>4</v>
      </c>
      <c r="C163" s="18">
        <v>2017</v>
      </c>
      <c r="D163" s="3">
        <v>0</v>
      </c>
      <c r="E163" s="3">
        <v>71.7</v>
      </c>
      <c r="F163" s="3">
        <v>21.1</v>
      </c>
      <c r="G163" s="3">
        <v>7.1</v>
      </c>
      <c r="H163" s="3">
        <v>0.8</v>
      </c>
      <c r="I163" s="3">
        <v>11.9</v>
      </c>
      <c r="J163" s="3">
        <v>13.3</v>
      </c>
      <c r="K163" s="3">
        <v>14.5</v>
      </c>
      <c r="L163" s="3">
        <v>16.1</v>
      </c>
      <c r="M163" s="3">
        <v>12.1</v>
      </c>
      <c r="N163" s="18">
        <v>361</v>
      </c>
      <c r="O163" s="3">
        <v>43.92</v>
      </c>
      <c r="P163" s="3">
        <v>3.382</v>
      </c>
      <c r="Q163" s="3">
        <v>32.7</v>
      </c>
      <c r="R163" s="3">
        <v>9.8</v>
      </c>
      <c r="S163" s="2">
        <f t="shared" si="12"/>
        <v>4.100000000000001</v>
      </c>
      <c r="T163" s="12"/>
    </row>
    <row r="164" spans="1:20" ht="12">
      <c r="A164" s="18">
        <v>28</v>
      </c>
      <c r="B164" s="18">
        <v>4</v>
      </c>
      <c r="C164" s="18">
        <v>2017</v>
      </c>
      <c r="D164" s="3">
        <v>0</v>
      </c>
      <c r="E164" s="3">
        <v>62.71</v>
      </c>
      <c r="F164" s="3">
        <v>23.5</v>
      </c>
      <c r="G164" s="3">
        <v>13</v>
      </c>
      <c r="H164" s="3">
        <v>11.2</v>
      </c>
      <c r="I164" s="3">
        <v>14.1</v>
      </c>
      <c r="J164" s="3">
        <v>14.2</v>
      </c>
      <c r="K164" s="3">
        <v>14.8</v>
      </c>
      <c r="L164" s="3">
        <v>16</v>
      </c>
      <c r="M164" s="3">
        <v>8.6</v>
      </c>
      <c r="N164" s="18">
        <v>223</v>
      </c>
      <c r="O164" s="3">
        <v>39.6</v>
      </c>
      <c r="P164" s="3">
        <v>2.14</v>
      </c>
      <c r="Q164" s="3">
        <v>32.2</v>
      </c>
      <c r="R164" s="3">
        <v>4.5</v>
      </c>
      <c r="S164" s="2">
        <f t="shared" si="12"/>
        <v>8.25</v>
      </c>
      <c r="T164" s="12"/>
    </row>
    <row r="165" spans="1:20" ht="12">
      <c r="A165" s="18">
        <v>29</v>
      </c>
      <c r="B165" s="18">
        <v>4</v>
      </c>
      <c r="C165" s="18">
        <v>2017</v>
      </c>
      <c r="D165" s="3">
        <v>1.4</v>
      </c>
      <c r="E165" s="3">
        <v>81.1</v>
      </c>
      <c r="F165" s="3">
        <v>18.8</v>
      </c>
      <c r="G165" s="3">
        <v>12.6</v>
      </c>
      <c r="H165" s="3">
        <v>10.7</v>
      </c>
      <c r="I165" s="3">
        <v>14.9</v>
      </c>
      <c r="J165" s="3">
        <v>15.3</v>
      </c>
      <c r="K165" s="3">
        <v>15.7</v>
      </c>
      <c r="L165" s="3">
        <v>15.9</v>
      </c>
      <c r="M165" s="3">
        <v>4.3</v>
      </c>
      <c r="N165" s="18">
        <v>171</v>
      </c>
      <c r="O165" s="3">
        <v>38.16</v>
      </c>
      <c r="P165" s="3">
        <v>1.379</v>
      </c>
      <c r="Q165" s="3">
        <v>32.3</v>
      </c>
      <c r="R165" s="3">
        <v>0.2</v>
      </c>
      <c r="S165" s="2">
        <f t="shared" si="12"/>
        <v>5.699999999999999</v>
      </c>
      <c r="T165" s="12"/>
    </row>
    <row r="166" spans="1:20" ht="12">
      <c r="A166" s="18">
        <v>30</v>
      </c>
      <c r="B166" s="18">
        <v>4</v>
      </c>
      <c r="C166" s="18">
        <v>2017</v>
      </c>
      <c r="D166" s="3">
        <v>0</v>
      </c>
      <c r="E166" s="3">
        <v>65.77</v>
      </c>
      <c r="F166" s="3">
        <v>19.53</v>
      </c>
      <c r="G166" s="3">
        <v>12.4</v>
      </c>
      <c r="H166" s="3">
        <v>9.8</v>
      </c>
      <c r="I166" s="3">
        <v>14.6</v>
      </c>
      <c r="J166" s="3">
        <v>15.4</v>
      </c>
      <c r="K166" s="3">
        <v>15.9</v>
      </c>
      <c r="L166" s="3">
        <v>15.9</v>
      </c>
      <c r="M166" s="3">
        <v>9.51</v>
      </c>
      <c r="N166" s="18">
        <v>221.7</v>
      </c>
      <c r="O166" s="3">
        <v>40.248</v>
      </c>
      <c r="P166" s="3">
        <v>2.269</v>
      </c>
      <c r="Q166" s="3">
        <v>32.3</v>
      </c>
      <c r="R166" s="3">
        <v>6.513</v>
      </c>
      <c r="S166" s="2">
        <f t="shared" si="12"/>
        <v>5.965</v>
      </c>
      <c r="T166" s="12"/>
    </row>
    <row r="167" spans="1:20" ht="12">
      <c r="A167" s="10"/>
      <c r="B167" s="10"/>
      <c r="C167" s="10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10"/>
      <c r="S167" s="3"/>
      <c r="T167" s="12"/>
    </row>
    <row r="168" spans="1:20" ht="12">
      <c r="A168" s="1" t="s">
        <v>34</v>
      </c>
      <c r="B168" s="1"/>
      <c r="C168" s="1"/>
      <c r="D168" s="2"/>
      <c r="E168" s="2">
        <f>AVERAGE(E137:E166)</f>
        <v>80.35333333333332</v>
      </c>
      <c r="F168" s="2">
        <f aca="true" t="shared" si="13" ref="F168:S168">AVERAGE(F137:F166)</f>
        <v>18.530999999999995</v>
      </c>
      <c r="G168" s="2">
        <f t="shared" si="13"/>
        <v>9.453333333333335</v>
      </c>
      <c r="H168" s="2">
        <f t="shared" si="13"/>
        <v>6.683333333333334</v>
      </c>
      <c r="I168" s="2">
        <f t="shared" si="13"/>
        <v>14.21</v>
      </c>
      <c r="J168" s="2">
        <f t="shared" si="13"/>
        <v>15.196666666666665</v>
      </c>
      <c r="K168" s="2">
        <f t="shared" si="13"/>
        <v>16.126666666666665</v>
      </c>
      <c r="L168" s="2">
        <f t="shared" si="13"/>
        <v>16.85666666666667</v>
      </c>
      <c r="M168" s="2">
        <f t="shared" si="13"/>
        <v>9.680333333333333</v>
      </c>
      <c r="N168" s="2">
        <f t="shared" si="13"/>
        <v>181.19</v>
      </c>
      <c r="O168" s="2">
        <f t="shared" si="13"/>
        <v>30.3336</v>
      </c>
      <c r="P168" s="2">
        <f t="shared" si="13"/>
        <v>1.9182999999999995</v>
      </c>
      <c r="Q168" s="2">
        <f t="shared" si="13"/>
        <v>34.27333333333334</v>
      </c>
      <c r="R168" s="2">
        <f t="shared" si="13"/>
        <v>5.640433333333333</v>
      </c>
      <c r="S168" s="2">
        <f t="shared" si="13"/>
        <v>3.992166666666667</v>
      </c>
      <c r="T168" s="12"/>
    </row>
    <row r="169" spans="1:20" ht="12">
      <c r="A169" s="1" t="s">
        <v>35</v>
      </c>
      <c r="B169" s="1"/>
      <c r="C169" s="1"/>
      <c r="D169" s="2">
        <f>SUM(D137:D166)</f>
        <v>131.40000000000003</v>
      </c>
      <c r="E169" s="2"/>
      <c r="F169" s="2"/>
      <c r="G169" s="2"/>
      <c r="H169" s="2"/>
      <c r="I169" s="2"/>
      <c r="J169" s="2"/>
      <c r="K169" s="2"/>
      <c r="L169" s="2"/>
      <c r="M169" s="2">
        <f>SUM(M137:M166)</f>
        <v>290.41</v>
      </c>
      <c r="N169" s="2">
        <f>SUM(N137:N166)</f>
        <v>5435.7</v>
      </c>
      <c r="O169" s="2"/>
      <c r="P169" s="2">
        <f>SUM(P137:P166)</f>
        <v>57.548999999999985</v>
      </c>
      <c r="Q169" s="2"/>
      <c r="R169" s="2">
        <f>SUM(R137:R166)</f>
        <v>169.213</v>
      </c>
      <c r="S169" s="2">
        <f>SUM(S137:S166)</f>
        <v>119.765</v>
      </c>
      <c r="T169" s="12"/>
    </row>
    <row r="170" spans="1:20" ht="12">
      <c r="A170" s="1" t="s">
        <v>4</v>
      </c>
      <c r="B170" s="1"/>
      <c r="C170" s="1"/>
      <c r="D170" s="2"/>
      <c r="E170" s="2"/>
      <c r="F170" s="2">
        <f>MAX(F137:F166)</f>
        <v>25.8</v>
      </c>
      <c r="G170" s="2">
        <f>MAX(G137:G166)</f>
        <v>15</v>
      </c>
      <c r="H170" s="2">
        <f>MAX(H137:H166)</f>
        <v>14</v>
      </c>
      <c r="I170" s="2"/>
      <c r="J170" s="2"/>
      <c r="K170" s="2"/>
      <c r="L170" s="2"/>
      <c r="M170" s="2"/>
      <c r="N170" s="2">
        <f aca="true" t="shared" si="14" ref="N170:S170">MAX(N137:N166)</f>
        <v>361</v>
      </c>
      <c r="O170" s="2">
        <f t="shared" si="14"/>
        <v>46.08</v>
      </c>
      <c r="P170" s="2">
        <f t="shared" si="14"/>
        <v>3.636</v>
      </c>
      <c r="Q170" s="2">
        <f t="shared" si="14"/>
        <v>41.7</v>
      </c>
      <c r="R170" s="2">
        <f t="shared" si="14"/>
        <v>10.6</v>
      </c>
      <c r="S170" s="2">
        <f t="shared" si="14"/>
        <v>9.2</v>
      </c>
      <c r="T170" s="12"/>
    </row>
    <row r="171" spans="1:20" ht="12">
      <c r="A171" s="1" t="s">
        <v>9</v>
      </c>
      <c r="B171" s="1"/>
      <c r="C171" s="1"/>
      <c r="D171" s="2"/>
      <c r="E171" s="2"/>
      <c r="F171" s="2">
        <f>MIN(F137:F166)</f>
        <v>13.8</v>
      </c>
      <c r="G171" s="2">
        <f>MIN(G137:G166)</f>
        <v>4.7</v>
      </c>
      <c r="H171" s="2">
        <f>MIN(H137:H166)</f>
        <v>0.1</v>
      </c>
      <c r="I171" s="2"/>
      <c r="J171" s="2"/>
      <c r="K171" s="2"/>
      <c r="L171" s="2"/>
      <c r="M171" s="2"/>
      <c r="N171" s="2">
        <f aca="true" t="shared" si="15" ref="N171:S171">MIN(N137:N166)</f>
        <v>84</v>
      </c>
      <c r="O171" s="2">
        <f t="shared" si="15"/>
        <v>17.64</v>
      </c>
      <c r="P171" s="2">
        <f t="shared" si="15"/>
        <v>0.357</v>
      </c>
      <c r="Q171" s="2">
        <f t="shared" si="15"/>
        <v>24</v>
      </c>
      <c r="R171" s="2">
        <f t="shared" si="15"/>
        <v>0</v>
      </c>
      <c r="S171" s="2">
        <f t="shared" si="15"/>
        <v>0.3000000000000007</v>
      </c>
      <c r="T171" s="12"/>
    </row>
    <row r="172" spans="1:20" ht="12">
      <c r="A172" s="1"/>
      <c r="B172" s="1"/>
      <c r="C172" s="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12"/>
    </row>
    <row r="173" spans="1:19" ht="12">
      <c r="A173" s="1"/>
      <c r="B173" s="1"/>
      <c r="C173" s="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">
      <c r="A174" s="1"/>
      <c r="B174" s="1"/>
      <c r="C174" s="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">
      <c r="A175" s="1"/>
      <c r="B175" s="1"/>
      <c r="C175" s="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8" ht="12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">
      <c r="A178" s="6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">
      <c r="A179" s="6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9" ht="12">
      <c r="A180" s="6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2">
      <c r="A181" s="6"/>
      <c r="B181" s="1"/>
      <c r="C181" s="1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1"/>
      <c r="P181" s="4"/>
      <c r="Q181" s="1"/>
      <c r="R181" s="1"/>
      <c r="S181" s="1"/>
    </row>
    <row r="182" spans="1:19" ht="12">
      <c r="A182" s="6"/>
      <c r="B182" s="1"/>
      <c r="C182" s="1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1"/>
      <c r="P182" s="4"/>
      <c r="Q182" s="1"/>
      <c r="R182" s="4"/>
      <c r="S182" s="1"/>
    </row>
    <row r="183" spans="1:19" ht="12">
      <c r="A183" s="6"/>
      <c r="B183" s="1"/>
      <c r="C183" s="1"/>
      <c r="D183" s="4"/>
      <c r="F183" s="4"/>
      <c r="G183" s="4"/>
      <c r="H183" s="4"/>
      <c r="I183" s="4"/>
      <c r="J183" s="4"/>
      <c r="K183" s="4"/>
      <c r="L183" s="4"/>
      <c r="M183" s="4"/>
      <c r="N183" s="4"/>
      <c r="O183" s="1"/>
      <c r="P183" s="4"/>
      <c r="Q183" s="1"/>
      <c r="R183" s="1"/>
      <c r="S183" s="1"/>
    </row>
    <row r="184" spans="1:19" ht="12">
      <c r="A184" s="1"/>
      <c r="B184" s="1"/>
      <c r="C184" s="1"/>
      <c r="D184" s="2"/>
      <c r="E184" s="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13"/>
    </row>
    <row r="185" spans="1:19" ht="13.5">
      <c r="A185" s="14"/>
      <c r="B185" s="1"/>
      <c r="C185" s="1"/>
      <c r="D185" s="13"/>
      <c r="E185" s="3"/>
      <c r="F185" s="13"/>
      <c r="G185" s="2"/>
      <c r="H185" s="2"/>
      <c r="I185" s="2"/>
      <c r="J185" s="2"/>
      <c r="K185" s="2"/>
      <c r="L185" s="2"/>
      <c r="M185" s="13"/>
      <c r="N185" s="13"/>
      <c r="O185" s="13"/>
      <c r="P185" s="13"/>
      <c r="Q185" s="13"/>
      <c r="R185" s="13"/>
      <c r="S185" s="13"/>
    </row>
    <row r="186" spans="1:19" ht="13.5">
      <c r="A186" s="14"/>
      <c r="B186" s="1"/>
      <c r="C186" s="1"/>
      <c r="D186" s="13"/>
      <c r="E186" s="3"/>
      <c r="F186" s="13"/>
      <c r="G186" s="2"/>
      <c r="H186" s="2"/>
      <c r="I186" s="2"/>
      <c r="J186" s="2"/>
      <c r="K186" s="2"/>
      <c r="L186" s="2"/>
      <c r="M186" s="13"/>
      <c r="N186" s="13"/>
      <c r="O186" s="13"/>
      <c r="P186" s="13"/>
      <c r="Q186" s="13"/>
      <c r="R186" s="13"/>
      <c r="S186" s="13"/>
    </row>
    <row r="187" spans="1:19" ht="13.5">
      <c r="A187" s="14"/>
      <c r="B187" s="1"/>
      <c r="C187" s="1"/>
      <c r="D187" s="13"/>
      <c r="E187" s="3"/>
      <c r="F187" s="13"/>
      <c r="G187" s="2"/>
      <c r="H187" s="2"/>
      <c r="I187" s="2"/>
      <c r="J187" s="2"/>
      <c r="K187" s="2"/>
      <c r="L187" s="2"/>
      <c r="M187" s="13"/>
      <c r="N187" s="13"/>
      <c r="O187" s="13"/>
      <c r="P187" s="13"/>
      <c r="Q187" s="13"/>
      <c r="R187" s="13"/>
      <c r="S187" s="13"/>
    </row>
    <row r="188" spans="1:19" ht="13.5">
      <c r="A188" s="14"/>
      <c r="B188" s="1"/>
      <c r="C188" s="1"/>
      <c r="D188" s="13"/>
      <c r="E188" s="3"/>
      <c r="F188" s="13"/>
      <c r="G188" s="2"/>
      <c r="H188" s="2"/>
      <c r="I188" s="2"/>
      <c r="J188" s="2"/>
      <c r="K188" s="2"/>
      <c r="L188" s="2"/>
      <c r="M188" s="13"/>
      <c r="N188" s="13"/>
      <c r="O188" s="13"/>
      <c r="P188" s="13"/>
      <c r="Q188" s="13"/>
      <c r="R188" s="13"/>
      <c r="S188" s="13"/>
    </row>
    <row r="189" spans="1:19" ht="13.5">
      <c r="A189" s="14"/>
      <c r="B189" s="1"/>
      <c r="C189" s="1"/>
      <c r="D189" s="13"/>
      <c r="E189" s="3"/>
      <c r="F189" s="13"/>
      <c r="G189" s="2"/>
      <c r="H189" s="2"/>
      <c r="I189" s="2"/>
      <c r="J189" s="2"/>
      <c r="K189" s="2"/>
      <c r="L189" s="2"/>
      <c r="M189" s="13"/>
      <c r="N189" s="13"/>
      <c r="O189" s="13"/>
      <c r="P189" s="13"/>
      <c r="Q189" s="13"/>
      <c r="R189" s="13"/>
      <c r="S189" s="13"/>
    </row>
    <row r="190" spans="1:19" ht="13.5">
      <c r="A190" s="14"/>
      <c r="B190" s="1"/>
      <c r="C190" s="1"/>
      <c r="D190" s="13"/>
      <c r="E190" s="3"/>
      <c r="F190" s="13"/>
      <c r="G190" s="2"/>
      <c r="H190" s="2"/>
      <c r="I190" s="2"/>
      <c r="J190" s="2"/>
      <c r="K190" s="2"/>
      <c r="L190" s="2"/>
      <c r="M190" s="13"/>
      <c r="N190" s="13"/>
      <c r="O190" s="13"/>
      <c r="P190" s="13"/>
      <c r="Q190" s="13"/>
      <c r="R190" s="13"/>
      <c r="S190" s="13"/>
    </row>
    <row r="191" spans="1:19" ht="13.5">
      <c r="A191" s="14"/>
      <c r="B191" s="1"/>
      <c r="C191" s="1"/>
      <c r="D191" s="13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13"/>
    </row>
    <row r="192" spans="1:19" ht="13.5">
      <c r="A192" s="14"/>
      <c r="B192" s="1"/>
      <c r="C192" s="15"/>
      <c r="D192" s="13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13"/>
    </row>
    <row r="193" spans="1:19" ht="13.5">
      <c r="A193" s="14"/>
      <c r="B193" s="1"/>
      <c r="C193" s="15"/>
      <c r="D193" s="2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13"/>
    </row>
    <row r="194" spans="1:19" ht="13.5">
      <c r="A194" s="14"/>
      <c r="B194" s="1"/>
      <c r="C194" s="1"/>
      <c r="D194" s="2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13"/>
    </row>
    <row r="195" spans="1:19" ht="13.5">
      <c r="A195" s="14"/>
      <c r="B195" s="1"/>
      <c r="C195" s="1"/>
      <c r="D195" s="2"/>
      <c r="E195" s="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13"/>
    </row>
    <row r="196" spans="1:19" ht="12">
      <c r="A196" s="1"/>
      <c r="B196" s="1"/>
      <c r="C196" s="1"/>
      <c r="D196" s="2"/>
      <c r="E196" s="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10"/>
      <c r="Q196" s="10"/>
      <c r="R196" s="2"/>
      <c r="S196" s="13"/>
    </row>
    <row r="197" spans="1:19" ht="12">
      <c r="A197" s="1"/>
      <c r="B197" s="1"/>
      <c r="C197" s="1"/>
      <c r="D197" s="2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10"/>
      <c r="Q197" s="10"/>
      <c r="R197" s="2"/>
      <c r="S197" s="13"/>
    </row>
    <row r="198" spans="1:19" ht="12">
      <c r="A198" s="1"/>
      <c r="B198" s="1"/>
      <c r="C198" s="1"/>
      <c r="D198" s="2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10"/>
      <c r="Q198" s="10"/>
      <c r="R198" s="2"/>
      <c r="S198" s="13"/>
    </row>
    <row r="199" spans="1:19" ht="12">
      <c r="A199" s="1"/>
      <c r="B199" s="1"/>
      <c r="C199" s="1"/>
      <c r="D199" s="2"/>
      <c r="E199" s="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10"/>
      <c r="Q199" s="10"/>
      <c r="R199" s="2"/>
      <c r="S199" s="13"/>
    </row>
    <row r="200" spans="1:19" ht="12">
      <c r="A200" s="1"/>
      <c r="B200" s="1"/>
      <c r="C200" s="1"/>
      <c r="D200" s="2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13"/>
    </row>
    <row r="201" spans="1:19" ht="12">
      <c r="A201" s="1"/>
      <c r="B201" s="1"/>
      <c r="C201" s="1"/>
      <c r="D201" s="2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13"/>
    </row>
    <row r="202" spans="1:19" ht="12">
      <c r="A202" s="1"/>
      <c r="B202" s="1"/>
      <c r="C202" s="1"/>
      <c r="D202" s="2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13"/>
    </row>
    <row r="203" spans="1:19" ht="12">
      <c r="A203" s="1"/>
      <c r="B203" s="1"/>
      <c r="C203" s="1"/>
      <c r="D203" s="2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13"/>
    </row>
    <row r="204" spans="1:19" ht="12">
      <c r="A204" s="1"/>
      <c r="B204" s="1"/>
      <c r="C204" s="1"/>
      <c r="D204" s="2"/>
      <c r="E204" s="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13"/>
    </row>
    <row r="205" spans="1:19" ht="12">
      <c r="A205" s="1"/>
      <c r="B205" s="1"/>
      <c r="C205" s="1"/>
      <c r="D205" s="2"/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13"/>
    </row>
    <row r="206" spans="1:19" ht="12">
      <c r="A206" s="1"/>
      <c r="B206" s="1"/>
      <c r="C206" s="1"/>
      <c r="D206" s="2"/>
      <c r="E206" s="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13"/>
    </row>
    <row r="207" spans="1:19" ht="12">
      <c r="A207" s="1"/>
      <c r="B207" s="1"/>
      <c r="C207" s="1"/>
      <c r="D207" s="2"/>
      <c r="E207" s="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13"/>
    </row>
    <row r="208" spans="1:19" ht="12">
      <c r="A208" s="1"/>
      <c r="B208" s="1"/>
      <c r="C208" s="1"/>
      <c r="D208" s="2"/>
      <c r="E208" s="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13"/>
    </row>
    <row r="209" spans="1:19" ht="12">
      <c r="A209" s="1"/>
      <c r="B209" s="1"/>
      <c r="C209" s="1"/>
      <c r="D209" s="2"/>
      <c r="E209" s="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13"/>
    </row>
    <row r="210" spans="1:19" ht="12">
      <c r="A210" s="1"/>
      <c r="B210" s="1"/>
      <c r="C210" s="1"/>
      <c r="D210" s="2"/>
      <c r="E210" s="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13"/>
    </row>
    <row r="211" spans="1:19" ht="12">
      <c r="A211" s="1"/>
      <c r="B211" s="1"/>
      <c r="C211" s="1"/>
      <c r="D211" s="2"/>
      <c r="E211" s="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13"/>
    </row>
    <row r="212" spans="1:19" ht="12">
      <c r="A212" s="1"/>
      <c r="B212" s="1"/>
      <c r="C212" s="1"/>
      <c r="D212" s="2"/>
      <c r="E212" s="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13"/>
    </row>
    <row r="213" spans="1:19" ht="12">
      <c r="A213" s="1"/>
      <c r="B213" s="1"/>
      <c r="C213" s="1"/>
      <c r="D213" s="2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13"/>
    </row>
    <row r="214" spans="1:19" ht="12">
      <c r="A214" s="1"/>
      <c r="B214" s="1"/>
      <c r="C214" s="1"/>
      <c r="D214" s="2"/>
      <c r="E214" s="3"/>
      <c r="F214" s="3"/>
      <c r="G214" s="2"/>
      <c r="H214" s="2"/>
      <c r="I214" s="2"/>
      <c r="J214" s="2"/>
      <c r="K214" s="2"/>
      <c r="L214" s="2"/>
      <c r="M214" s="1"/>
      <c r="N214" s="2"/>
      <c r="O214" s="2"/>
      <c r="P214" s="2"/>
      <c r="Q214" s="2"/>
      <c r="R214" s="2"/>
      <c r="S214" s="13"/>
    </row>
    <row r="215" spans="1:19" ht="12">
      <c r="A215" s="1"/>
      <c r="B215" s="1"/>
      <c r="C215" s="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">
      <c r="A216" s="1"/>
      <c r="B216" s="1"/>
      <c r="C216" s="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">
      <c r="A217" s="1"/>
      <c r="B217" s="1"/>
      <c r="C217" s="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">
      <c r="A218" s="1"/>
      <c r="B218" s="1"/>
      <c r="C218" s="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">
      <c r="A219" s="1"/>
      <c r="B219" s="1"/>
      <c r="C219" s="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8" ht="12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2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2">
      <c r="A222" s="6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2">
      <c r="A223" s="6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9" ht="12">
      <c r="A224" s="6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2">
      <c r="A225" s="6"/>
      <c r="B225" s="1"/>
      <c r="C225" s="1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1"/>
      <c r="P225" s="4"/>
      <c r="Q225" s="1"/>
      <c r="R225" s="1"/>
      <c r="S225" s="1"/>
    </row>
    <row r="226" spans="1:19" ht="12">
      <c r="A226" s="6"/>
      <c r="B226" s="1"/>
      <c r="C226" s="1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1"/>
      <c r="P226" s="4"/>
      <c r="Q226" s="1"/>
      <c r="R226" s="4"/>
      <c r="S226" s="1"/>
    </row>
    <row r="227" spans="1:19" ht="12">
      <c r="A227" s="6"/>
      <c r="B227" s="1"/>
      <c r="C227" s="1"/>
      <c r="D227" s="4"/>
      <c r="F227" s="4"/>
      <c r="G227" s="4"/>
      <c r="H227" s="4"/>
      <c r="I227" s="4"/>
      <c r="J227" s="4"/>
      <c r="K227" s="4"/>
      <c r="L227" s="4"/>
      <c r="M227" s="4"/>
      <c r="N227" s="4"/>
      <c r="O227" s="1"/>
      <c r="P227" s="4"/>
      <c r="Q227" s="1"/>
      <c r="R227" s="1"/>
      <c r="S227" s="1"/>
    </row>
    <row r="228" spans="1:19" ht="12">
      <c r="A228" s="1"/>
      <c r="B228" s="1"/>
      <c r="C228" s="1"/>
      <c r="D228" s="2"/>
      <c r="E228" s="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13"/>
    </row>
    <row r="229" spans="1:19" ht="12">
      <c r="A229" s="1"/>
      <c r="B229" s="1"/>
      <c r="C229" s="1"/>
      <c r="D229" s="2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13"/>
    </row>
    <row r="230" spans="1:19" ht="12">
      <c r="A230" s="1"/>
      <c r="B230" s="1"/>
      <c r="C230" s="1"/>
      <c r="D230" s="2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13"/>
    </row>
    <row r="231" spans="1:19" ht="12">
      <c r="A231" s="1"/>
      <c r="B231" s="1"/>
      <c r="C231" s="1"/>
      <c r="D231" s="2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13"/>
    </row>
    <row r="232" spans="1:19" ht="12">
      <c r="A232" s="1"/>
      <c r="B232" s="1"/>
      <c r="C232" s="1"/>
      <c r="D232" s="2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13"/>
    </row>
    <row r="233" spans="1:19" ht="12">
      <c r="A233" s="1"/>
      <c r="B233" s="1"/>
      <c r="C233" s="1"/>
      <c r="D233" s="2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13"/>
    </row>
    <row r="234" spans="1:19" ht="12">
      <c r="A234" s="1"/>
      <c r="B234" s="1"/>
      <c r="C234" s="1"/>
      <c r="D234" s="2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13"/>
    </row>
    <row r="235" spans="1:19" ht="12">
      <c r="A235" s="1"/>
      <c r="B235" s="1"/>
      <c r="C235" s="1"/>
      <c r="D235" s="2"/>
      <c r="E235" s="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13"/>
    </row>
    <row r="236" spans="1:19" ht="12">
      <c r="A236" s="1"/>
      <c r="B236" s="1"/>
      <c r="C236" s="1"/>
      <c r="D236" s="2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13"/>
    </row>
    <row r="237" spans="1:19" ht="12">
      <c r="A237" s="1"/>
      <c r="B237" s="1"/>
      <c r="C237" s="1"/>
      <c r="D237" s="2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13"/>
    </row>
    <row r="238" spans="1:19" ht="12">
      <c r="A238" s="1"/>
      <c r="B238" s="1"/>
      <c r="C238" s="1"/>
      <c r="D238" s="2"/>
      <c r="E238" s="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13"/>
    </row>
    <row r="239" spans="1:19" ht="12">
      <c r="A239" s="1"/>
      <c r="B239" s="1"/>
      <c r="C239" s="1"/>
      <c r="D239" s="2"/>
      <c r="E239" s="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13"/>
    </row>
    <row r="240" spans="1:19" ht="12">
      <c r="A240" s="1"/>
      <c r="B240" s="1"/>
      <c r="C240" s="1"/>
      <c r="D240" s="2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13"/>
    </row>
    <row r="241" spans="1:19" ht="12">
      <c r="A241" s="1"/>
      <c r="B241" s="1"/>
      <c r="C241" s="1"/>
      <c r="D241" s="2"/>
      <c r="E241" s="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13"/>
    </row>
    <row r="242" spans="1:19" ht="12">
      <c r="A242" s="1"/>
      <c r="B242" s="1"/>
      <c r="C242" s="1"/>
      <c r="D242" s="2"/>
      <c r="E242" s="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13"/>
    </row>
    <row r="243" spans="1:19" ht="12">
      <c r="A243" s="1"/>
      <c r="B243" s="1"/>
      <c r="C243" s="1"/>
      <c r="D243" s="2"/>
      <c r="E243" s="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13"/>
    </row>
    <row r="244" spans="1:19" ht="12">
      <c r="A244" s="1"/>
      <c r="B244" s="1"/>
      <c r="C244" s="1"/>
      <c r="D244" s="2"/>
      <c r="E244" s="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13"/>
    </row>
    <row r="245" spans="1:19" ht="12">
      <c r="A245" s="1"/>
      <c r="B245" s="1"/>
      <c r="C245" s="1"/>
      <c r="D245" s="2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13"/>
    </row>
    <row r="246" spans="1:19" ht="12">
      <c r="A246" s="1"/>
      <c r="B246" s="1"/>
      <c r="C246" s="1"/>
      <c r="D246" s="2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13"/>
    </row>
    <row r="247" spans="1:19" ht="12">
      <c r="A247" s="1"/>
      <c r="B247" s="1"/>
      <c r="C247" s="1"/>
      <c r="D247" s="2"/>
      <c r="E247" s="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13"/>
    </row>
    <row r="248" spans="1:19" ht="12">
      <c r="A248" s="1"/>
      <c r="B248" s="1"/>
      <c r="C248" s="1"/>
      <c r="D248" s="2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13"/>
    </row>
    <row r="249" spans="1:19" ht="12">
      <c r="A249" s="1"/>
      <c r="B249" s="1"/>
      <c r="C249" s="1"/>
      <c r="D249" s="2"/>
      <c r="E249" s="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13"/>
    </row>
    <row r="250" spans="1:19" ht="12">
      <c r="A250" s="1"/>
      <c r="B250" s="1"/>
      <c r="C250" s="1"/>
      <c r="D250" s="2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13"/>
    </row>
    <row r="251" spans="1:19" ht="12">
      <c r="A251" s="1"/>
      <c r="B251" s="1"/>
      <c r="C251" s="1"/>
      <c r="D251" s="2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13"/>
    </row>
    <row r="252" spans="1:19" ht="12">
      <c r="A252" s="1"/>
      <c r="B252" s="1"/>
      <c r="C252" s="1"/>
      <c r="D252" s="2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13"/>
    </row>
    <row r="253" spans="1:19" ht="12">
      <c r="A253" s="1"/>
      <c r="B253" s="1"/>
      <c r="C253" s="1"/>
      <c r="D253" s="2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13"/>
    </row>
    <row r="254" spans="1:19" ht="12">
      <c r="A254" s="1"/>
      <c r="B254" s="1"/>
      <c r="C254" s="1"/>
      <c r="D254" s="2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13"/>
    </row>
    <row r="255" spans="1:19" ht="12">
      <c r="A255" s="1"/>
      <c r="B255" s="1"/>
      <c r="C255" s="1"/>
      <c r="D255" s="2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13"/>
    </row>
    <row r="256" spans="1:19" ht="12">
      <c r="A256" s="1"/>
      <c r="B256" s="1"/>
      <c r="C256" s="1"/>
      <c r="D256" s="2"/>
      <c r="E256" s="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13"/>
    </row>
    <row r="257" spans="1:19" ht="12">
      <c r="A257" s="1"/>
      <c r="B257" s="1"/>
      <c r="C257" s="1"/>
      <c r="D257" s="2"/>
      <c r="E257" s="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13"/>
    </row>
    <row r="258" spans="1:20" ht="12">
      <c r="A258" s="7"/>
      <c r="B258" s="1"/>
      <c r="C258" s="1"/>
      <c r="D258" s="8"/>
      <c r="E258" s="9"/>
      <c r="F258" s="9"/>
      <c r="G258" s="9"/>
      <c r="H258" s="9"/>
      <c r="I258" s="9"/>
      <c r="J258" s="11"/>
      <c r="K258" s="9"/>
      <c r="L258" s="9"/>
      <c r="M258" s="9"/>
      <c r="N258" s="9"/>
      <c r="O258" s="9"/>
      <c r="P258" s="9"/>
      <c r="Q258" s="9"/>
      <c r="R258" s="9"/>
      <c r="S258" s="9"/>
      <c r="T258" s="12"/>
    </row>
    <row r="259" spans="1:20" ht="12">
      <c r="A259" s="1"/>
      <c r="B259" s="1"/>
      <c r="C259" s="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12"/>
    </row>
    <row r="260" spans="1:19" ht="12">
      <c r="A260" s="1"/>
      <c r="B260" s="1"/>
      <c r="C260" s="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">
      <c r="A261" s="1"/>
      <c r="B261" s="1"/>
      <c r="C261" s="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">
      <c r="A262" s="1"/>
      <c r="B262" s="1"/>
      <c r="C262" s="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">
      <c r="A263" s="1"/>
      <c r="B263" s="1"/>
      <c r="C263" s="1"/>
      <c r="D263" s="2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13"/>
    </row>
    <row r="264" spans="1:18" ht="12">
      <c r="A264" s="6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2">
      <c r="A265" s="6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9" ht="12">
      <c r="A266" s="6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2">
      <c r="A267" s="6"/>
      <c r="B267" s="1"/>
      <c r="C267" s="1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1"/>
      <c r="P267" s="4"/>
      <c r="Q267" s="1"/>
      <c r="R267" s="1"/>
      <c r="S267" s="1"/>
    </row>
    <row r="268" spans="1:19" ht="12">
      <c r="A268" s="6"/>
      <c r="B268" s="1"/>
      <c r="C268" s="1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1"/>
      <c r="P268" s="4"/>
      <c r="Q268" s="1"/>
      <c r="R268" s="4"/>
      <c r="S268" s="1"/>
    </row>
    <row r="269" spans="1:19" ht="12">
      <c r="A269" s="6"/>
      <c r="B269" s="1"/>
      <c r="C269" s="1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1"/>
      <c r="P269" s="4"/>
      <c r="Q269" s="1"/>
      <c r="R269" s="1"/>
      <c r="S269" s="1"/>
    </row>
    <row r="270" spans="1:19" ht="12">
      <c r="A270" s="1"/>
      <c r="B270" s="1"/>
      <c r="C270" s="1"/>
      <c r="D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26" ht="12">
      <c r="A271" s="1"/>
      <c r="B271" s="1"/>
      <c r="C271" s="10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13"/>
      <c r="T271" s="13"/>
      <c r="U271" s="2"/>
      <c r="V271" s="2"/>
      <c r="W271" s="16"/>
      <c r="X271" s="16"/>
      <c r="Y271" s="16"/>
      <c r="Z271" s="16"/>
    </row>
    <row r="272" spans="1:26" ht="12">
      <c r="A272" s="1"/>
      <c r="B272" s="1"/>
      <c r="C272" s="10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13"/>
      <c r="T272" s="13"/>
      <c r="U272" s="13"/>
      <c r="V272" s="13"/>
      <c r="W272" s="16"/>
      <c r="X272" s="16"/>
      <c r="Y272" s="16"/>
      <c r="Z272" s="16"/>
    </row>
    <row r="273" spans="1:26" ht="12">
      <c r="A273" s="1"/>
      <c r="B273" s="1"/>
      <c r="C273" s="10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13"/>
      <c r="T273" s="13"/>
      <c r="U273" s="16"/>
      <c r="V273" s="16"/>
      <c r="W273" s="16"/>
      <c r="X273" s="16"/>
      <c r="Y273" s="16"/>
      <c r="Z273" s="16"/>
    </row>
    <row r="274" spans="1:26" ht="12">
      <c r="A274" s="1"/>
      <c r="B274" s="1"/>
      <c r="C274" s="10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13"/>
      <c r="T274" s="13"/>
      <c r="U274" s="16"/>
      <c r="V274" s="16"/>
      <c r="W274" s="16"/>
      <c r="X274" s="16"/>
      <c r="Y274" s="16"/>
      <c r="Z274" s="16"/>
    </row>
    <row r="275" spans="1:26" ht="12">
      <c r="A275" s="1"/>
      <c r="B275" s="1"/>
      <c r="C275" s="10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13"/>
      <c r="T275" s="13"/>
      <c r="U275" s="16"/>
      <c r="V275" s="16"/>
      <c r="W275" s="16"/>
      <c r="X275" s="16"/>
      <c r="Y275" s="16"/>
      <c r="Z275" s="16"/>
    </row>
    <row r="276" spans="1:26" ht="12">
      <c r="A276" s="1"/>
      <c r="B276" s="1"/>
      <c r="C276" s="10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13"/>
      <c r="T276" s="13"/>
      <c r="U276" s="16"/>
      <c r="V276" s="16"/>
      <c r="W276" s="16"/>
      <c r="X276" s="16"/>
      <c r="Y276" s="16"/>
      <c r="Z276" s="16"/>
    </row>
    <row r="277" spans="1:26" ht="12">
      <c r="A277" s="1"/>
      <c r="B277" s="1"/>
      <c r="C277" s="10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13"/>
      <c r="T277" s="13"/>
      <c r="U277" s="16"/>
      <c r="V277" s="16"/>
      <c r="W277" s="16"/>
      <c r="X277" s="16"/>
      <c r="Y277" s="16"/>
      <c r="Z277" s="16"/>
    </row>
    <row r="278" spans="1:26" ht="12">
      <c r="A278" s="1"/>
      <c r="B278" s="1"/>
      <c r="C278" s="10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13"/>
      <c r="T278" s="13"/>
      <c r="U278" s="16"/>
      <c r="V278" s="16"/>
      <c r="W278" s="16"/>
      <c r="X278" s="16"/>
      <c r="Y278" s="16"/>
      <c r="Z278" s="16"/>
    </row>
    <row r="279" spans="1:26" ht="12">
      <c r="A279" s="1"/>
      <c r="B279" s="1"/>
      <c r="C279" s="10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13"/>
      <c r="T279" s="13"/>
      <c r="U279" s="16"/>
      <c r="V279" s="16"/>
      <c r="W279" s="16"/>
      <c r="X279" s="16"/>
      <c r="Y279" s="16"/>
      <c r="Z279" s="16"/>
    </row>
    <row r="280" spans="1:26" ht="12">
      <c r="A280" s="1"/>
      <c r="B280" s="1"/>
      <c r="C280" s="10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13"/>
      <c r="T280" s="13"/>
      <c r="U280" s="16"/>
      <c r="V280" s="16"/>
      <c r="W280" s="16"/>
      <c r="X280" s="16"/>
      <c r="Y280" s="16"/>
      <c r="Z280" s="16"/>
    </row>
    <row r="281" spans="1:26" ht="12">
      <c r="A281" s="1"/>
      <c r="B281" s="1"/>
      <c r="C281" s="10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13"/>
      <c r="T281" s="13"/>
      <c r="U281" s="16"/>
      <c r="V281" s="16"/>
      <c r="W281" s="16"/>
      <c r="X281" s="16"/>
      <c r="Y281" s="16"/>
      <c r="Z281" s="16"/>
    </row>
    <row r="282" spans="1:26" ht="12">
      <c r="A282" s="1"/>
      <c r="B282" s="1"/>
      <c r="C282" s="10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13"/>
      <c r="T282" s="13"/>
      <c r="U282" s="16"/>
      <c r="V282" s="16"/>
      <c r="W282" s="16"/>
      <c r="X282" s="16"/>
      <c r="Y282" s="16"/>
      <c r="Z282" s="16"/>
    </row>
    <row r="283" spans="1:26" ht="12">
      <c r="A283" s="1"/>
      <c r="B283" s="1"/>
      <c r="C283" s="10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13"/>
      <c r="T283" s="13"/>
      <c r="U283" s="16"/>
      <c r="V283" s="16"/>
      <c r="W283" s="16"/>
      <c r="X283" s="16"/>
      <c r="Y283" s="16"/>
      <c r="Z283" s="16"/>
    </row>
    <row r="284" spans="1:26" ht="12">
      <c r="A284" s="1"/>
      <c r="B284" s="1"/>
      <c r="C284" s="10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13"/>
      <c r="T284" s="13"/>
      <c r="U284" s="16"/>
      <c r="V284" s="16"/>
      <c r="W284" s="16"/>
      <c r="X284" s="16"/>
      <c r="Y284" s="16"/>
      <c r="Z284" s="16"/>
    </row>
    <row r="285" spans="1:26" ht="12">
      <c r="A285" s="1"/>
      <c r="B285" s="1"/>
      <c r="C285" s="10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13"/>
      <c r="T285" s="13"/>
      <c r="U285" s="16"/>
      <c r="V285" s="16"/>
      <c r="W285" s="16"/>
      <c r="X285" s="16"/>
      <c r="Y285" s="16"/>
      <c r="Z285" s="16"/>
    </row>
    <row r="286" spans="1:26" ht="12">
      <c r="A286" s="1"/>
      <c r="B286" s="1"/>
      <c r="C286" s="10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13"/>
      <c r="T286" s="13"/>
      <c r="U286" s="16"/>
      <c r="V286" s="16"/>
      <c r="W286" s="16"/>
      <c r="X286" s="16"/>
      <c r="Y286" s="16"/>
      <c r="Z286" s="16"/>
    </row>
    <row r="287" spans="1:26" ht="12">
      <c r="A287" s="1"/>
      <c r="B287" s="1"/>
      <c r="C287" s="10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13"/>
      <c r="T287" s="13"/>
      <c r="U287" s="16"/>
      <c r="V287" s="16"/>
      <c r="W287" s="16"/>
      <c r="X287" s="16"/>
      <c r="Y287" s="16"/>
      <c r="Z287" s="16"/>
    </row>
    <row r="288" spans="1:26" ht="12">
      <c r="A288" s="1"/>
      <c r="B288" s="1"/>
      <c r="C288" s="10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13"/>
      <c r="T288" s="13"/>
      <c r="U288" s="16"/>
      <c r="V288" s="16"/>
      <c r="W288" s="16"/>
      <c r="X288" s="16"/>
      <c r="Y288" s="16"/>
      <c r="Z288" s="16"/>
    </row>
    <row r="289" spans="1:26" ht="12">
      <c r="A289" s="1"/>
      <c r="B289" s="1"/>
      <c r="C289" s="10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13"/>
      <c r="T289" s="13"/>
      <c r="U289" s="16"/>
      <c r="V289" s="16"/>
      <c r="W289" s="16"/>
      <c r="X289" s="16"/>
      <c r="Y289" s="16"/>
      <c r="Z289" s="16"/>
    </row>
    <row r="290" spans="1:26" ht="12">
      <c r="A290" s="1"/>
      <c r="B290" s="1"/>
      <c r="C290" s="10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13"/>
      <c r="T290" s="13"/>
      <c r="U290" s="16"/>
      <c r="V290" s="16"/>
      <c r="W290" s="16"/>
      <c r="X290" s="16"/>
      <c r="Y290" s="16"/>
      <c r="Z290" s="16"/>
    </row>
    <row r="291" spans="1:26" ht="12">
      <c r="A291" s="1"/>
      <c r="B291" s="1"/>
      <c r="C291" s="10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13"/>
      <c r="T291" s="13"/>
      <c r="U291" s="16"/>
      <c r="V291" s="16"/>
      <c r="W291" s="16"/>
      <c r="X291" s="16"/>
      <c r="Y291" s="16"/>
      <c r="Z291" s="16"/>
    </row>
    <row r="292" spans="1:26" ht="12">
      <c r="A292" s="1"/>
      <c r="B292" s="1"/>
      <c r="C292" s="10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13"/>
      <c r="T292" s="13"/>
      <c r="U292" s="16"/>
      <c r="V292" s="16"/>
      <c r="W292" s="16"/>
      <c r="X292" s="16"/>
      <c r="Y292" s="16"/>
      <c r="Z292" s="16"/>
    </row>
    <row r="293" spans="1:26" ht="12">
      <c r="A293" s="1"/>
      <c r="B293" s="1"/>
      <c r="C293" s="10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13"/>
      <c r="T293" s="13"/>
      <c r="U293" s="16"/>
      <c r="V293" s="16"/>
      <c r="W293" s="16"/>
      <c r="X293" s="16"/>
      <c r="Y293" s="16"/>
      <c r="Z293" s="16"/>
    </row>
    <row r="294" spans="1:26" ht="12">
      <c r="A294" s="1"/>
      <c r="B294" s="1"/>
      <c r="C294" s="10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13"/>
      <c r="T294" s="13"/>
      <c r="U294" s="16"/>
      <c r="V294" s="16"/>
      <c r="W294" s="16"/>
      <c r="X294" s="16"/>
      <c r="Y294" s="16"/>
      <c r="Z294" s="16"/>
    </row>
    <row r="295" spans="1:26" ht="12">
      <c r="A295" s="1"/>
      <c r="B295" s="1"/>
      <c r="C295" s="10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13"/>
      <c r="T295" s="13"/>
      <c r="U295" s="16"/>
      <c r="V295" s="16"/>
      <c r="W295" s="16"/>
      <c r="X295" s="16"/>
      <c r="Y295" s="16"/>
      <c r="Z295" s="16"/>
    </row>
    <row r="296" spans="1:26" ht="12">
      <c r="A296" s="1"/>
      <c r="B296" s="1"/>
      <c r="C296" s="10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13"/>
      <c r="T296" s="13"/>
      <c r="U296" s="16"/>
      <c r="V296" s="16"/>
      <c r="W296" s="16"/>
      <c r="X296" s="16"/>
      <c r="Y296" s="16"/>
      <c r="Z296" s="16"/>
    </row>
    <row r="297" spans="1:26" ht="12">
      <c r="A297" s="1"/>
      <c r="B297" s="1"/>
      <c r="C297" s="10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13"/>
      <c r="T297" s="13"/>
      <c r="U297" s="16"/>
      <c r="V297" s="16"/>
      <c r="W297" s="16"/>
      <c r="X297" s="16"/>
      <c r="Y297" s="16"/>
      <c r="Z297" s="16"/>
    </row>
    <row r="298" spans="1:26" ht="12">
      <c r="A298" s="1"/>
      <c r="B298" s="1"/>
      <c r="C298" s="10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13"/>
      <c r="T298" s="13"/>
      <c r="U298" s="16"/>
      <c r="V298" s="16"/>
      <c r="W298" s="16"/>
      <c r="X298" s="16"/>
      <c r="Y298" s="16"/>
      <c r="Z298" s="16"/>
    </row>
    <row r="299" spans="1:26" ht="12">
      <c r="A299" s="1"/>
      <c r="B299" s="1"/>
      <c r="C299" s="10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13"/>
      <c r="T299" s="13"/>
      <c r="U299" s="16"/>
      <c r="V299" s="16"/>
      <c r="W299" s="16"/>
      <c r="X299" s="16"/>
      <c r="Y299" s="16"/>
      <c r="Z299" s="16"/>
    </row>
    <row r="300" spans="1:26" ht="12">
      <c r="A300" s="1"/>
      <c r="B300" s="1"/>
      <c r="C300" s="10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13"/>
      <c r="T300" s="13"/>
      <c r="U300" s="16"/>
      <c r="V300" s="16"/>
      <c r="W300" s="16"/>
      <c r="X300" s="16"/>
      <c r="Y300" s="16"/>
      <c r="Z300" s="16"/>
    </row>
    <row r="301" spans="1:26" ht="12">
      <c r="A301" s="10"/>
      <c r="B301" s="10"/>
      <c r="C301" s="10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17"/>
      <c r="T301" s="13"/>
      <c r="U301" s="16"/>
      <c r="V301" s="16"/>
      <c r="W301" s="16"/>
      <c r="X301" s="16"/>
      <c r="Y301" s="16"/>
      <c r="Z301" s="16"/>
    </row>
    <row r="302" spans="1:26" ht="12">
      <c r="A302" s="1"/>
      <c r="B302" s="1"/>
      <c r="C302" s="10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2"/>
      <c r="T302" s="16"/>
      <c r="U302" s="16"/>
      <c r="V302" s="16"/>
      <c r="W302" s="16"/>
      <c r="X302" s="16"/>
      <c r="Y302" s="16"/>
      <c r="Z302" s="16"/>
    </row>
    <row r="303" spans="1:26" ht="12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16"/>
      <c r="U303" s="16"/>
      <c r="V303" s="16"/>
      <c r="W303" s="16"/>
      <c r="X303" s="16"/>
      <c r="Y303" s="16"/>
      <c r="Z303" s="16"/>
    </row>
    <row r="304" spans="1:26" ht="12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16"/>
      <c r="U304" s="16"/>
      <c r="V304" s="16"/>
      <c r="W304" s="16"/>
      <c r="X304" s="16"/>
      <c r="Y304" s="16"/>
      <c r="Z304" s="16"/>
    </row>
    <row r="305" spans="1:19" ht="12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2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8" ht="12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2">
      <c r="A308" s="6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2">
      <c r="A309" s="6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9" ht="12">
      <c r="A310" s="6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2">
      <c r="A311" s="6"/>
      <c r="B311" s="1"/>
      <c r="C311" s="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1"/>
      <c r="P311" s="4"/>
      <c r="Q311" s="1"/>
      <c r="R311" s="1"/>
      <c r="S311" s="1"/>
    </row>
    <row r="312" spans="1:19" ht="12">
      <c r="A312" s="6"/>
      <c r="B312" s="1"/>
      <c r="C312" s="1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1"/>
      <c r="P312" s="4"/>
      <c r="Q312" s="1"/>
      <c r="R312" s="4"/>
      <c r="S312" s="1"/>
    </row>
    <row r="313" spans="1:19" ht="12">
      <c r="A313" s="6"/>
      <c r="B313" s="1"/>
      <c r="C313" s="1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1"/>
      <c r="P313" s="4"/>
      <c r="Q313" s="1"/>
      <c r="R313" s="1"/>
      <c r="S313" s="1"/>
    </row>
    <row r="314" spans="1:19" ht="12">
      <c r="A314" s="1"/>
      <c r="B314" s="1"/>
      <c r="C314" s="1"/>
      <c r="D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2">
      <c r="A315" s="10"/>
      <c r="B315" s="10"/>
      <c r="C315" s="10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17"/>
    </row>
    <row r="316" spans="1:19" ht="12">
      <c r="A316" s="10"/>
      <c r="B316" s="10"/>
      <c r="C316" s="10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17"/>
    </row>
    <row r="317" spans="1:19" ht="12">
      <c r="A317" s="10"/>
      <c r="B317" s="10"/>
      <c r="C317" s="10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17"/>
    </row>
    <row r="318" spans="1:19" ht="12">
      <c r="A318" s="10"/>
      <c r="B318" s="10"/>
      <c r="C318" s="10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17"/>
    </row>
    <row r="319" spans="1:19" ht="12">
      <c r="A319" s="10"/>
      <c r="B319" s="10"/>
      <c r="C319" s="10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17"/>
    </row>
    <row r="320" spans="1:19" ht="12">
      <c r="A320" s="10"/>
      <c r="B320" s="10"/>
      <c r="C320" s="10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17"/>
    </row>
    <row r="321" spans="1:19" ht="12">
      <c r="A321" s="10"/>
      <c r="B321" s="10"/>
      <c r="C321" s="10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17"/>
    </row>
    <row r="322" spans="1:19" ht="12">
      <c r="A322" s="10"/>
      <c r="B322" s="10"/>
      <c r="C322" s="10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17"/>
    </row>
    <row r="323" spans="1:19" ht="12">
      <c r="A323" s="10"/>
      <c r="B323" s="10"/>
      <c r="C323" s="10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17"/>
    </row>
    <row r="324" spans="1:19" ht="12">
      <c r="A324" s="10"/>
      <c r="B324" s="10"/>
      <c r="C324" s="10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17"/>
    </row>
    <row r="325" spans="1:19" ht="12">
      <c r="A325" s="10"/>
      <c r="B325" s="10"/>
      <c r="C325" s="10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17"/>
    </row>
    <row r="326" spans="1:19" ht="12">
      <c r="A326" s="10"/>
      <c r="B326" s="10"/>
      <c r="C326" s="10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17"/>
    </row>
    <row r="327" spans="1:19" ht="12">
      <c r="A327" s="10"/>
      <c r="B327" s="10"/>
      <c r="C327" s="10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17"/>
    </row>
    <row r="328" spans="1:19" ht="12">
      <c r="A328" s="10"/>
      <c r="B328" s="10"/>
      <c r="C328" s="10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17"/>
    </row>
    <row r="329" spans="1:19" ht="12">
      <c r="A329" s="10"/>
      <c r="B329" s="10"/>
      <c r="C329" s="10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17"/>
    </row>
    <row r="330" spans="1:19" ht="12">
      <c r="A330" s="10"/>
      <c r="B330" s="10"/>
      <c r="C330" s="10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17"/>
    </row>
    <row r="331" spans="1:19" ht="12">
      <c r="A331" s="10"/>
      <c r="B331" s="10"/>
      <c r="C331" s="10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17"/>
    </row>
    <row r="332" spans="1:19" ht="12">
      <c r="A332" s="10"/>
      <c r="B332" s="10"/>
      <c r="C332" s="10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17"/>
    </row>
    <row r="333" spans="1:19" ht="12">
      <c r="A333" s="10"/>
      <c r="B333" s="10"/>
      <c r="C333" s="10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17"/>
    </row>
    <row r="334" spans="1:19" ht="12">
      <c r="A334" s="10"/>
      <c r="B334" s="10"/>
      <c r="C334" s="10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17"/>
    </row>
    <row r="335" spans="1:19" ht="12">
      <c r="A335" s="10"/>
      <c r="B335" s="10"/>
      <c r="C335" s="10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17"/>
    </row>
    <row r="336" spans="1:19" ht="12">
      <c r="A336" s="10"/>
      <c r="B336" s="10"/>
      <c r="C336" s="10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17"/>
    </row>
    <row r="337" spans="1:19" ht="12">
      <c r="A337" s="10"/>
      <c r="B337" s="10"/>
      <c r="C337" s="10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17"/>
    </row>
    <row r="338" spans="1:19" ht="12">
      <c r="A338" s="10"/>
      <c r="B338" s="10"/>
      <c r="C338" s="10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17"/>
    </row>
    <row r="339" spans="1:19" ht="12">
      <c r="A339" s="10"/>
      <c r="B339" s="10"/>
      <c r="C339" s="10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17"/>
    </row>
    <row r="340" spans="1:19" ht="12">
      <c r="A340" s="10"/>
      <c r="B340" s="10"/>
      <c r="C340" s="10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17"/>
    </row>
    <row r="341" spans="1:19" ht="12">
      <c r="A341" s="10"/>
      <c r="B341" s="10"/>
      <c r="C341" s="10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17"/>
    </row>
    <row r="342" spans="1:19" ht="12">
      <c r="A342" s="10"/>
      <c r="B342" s="10"/>
      <c r="C342" s="10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17"/>
    </row>
    <row r="343" spans="1:19" ht="12">
      <c r="A343" s="10"/>
      <c r="B343" s="10"/>
      <c r="C343" s="10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17"/>
    </row>
    <row r="344" spans="1:19" ht="12">
      <c r="A344" s="10"/>
      <c r="B344" s="10"/>
      <c r="C344" s="10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17"/>
    </row>
    <row r="345" spans="1:19" ht="12">
      <c r="A345" s="10"/>
      <c r="B345" s="10"/>
      <c r="C345" s="10"/>
      <c r="D345" s="3"/>
      <c r="E345" s="10"/>
      <c r="F345" s="10"/>
      <c r="G345" s="10"/>
      <c r="H345" s="10"/>
      <c r="I345" s="10"/>
      <c r="J345" s="10"/>
      <c r="K345" s="10"/>
      <c r="L345" s="10"/>
      <c r="M345" s="3"/>
      <c r="N345" s="3"/>
      <c r="O345" s="3"/>
      <c r="P345" s="3"/>
      <c r="Q345" s="3"/>
      <c r="R345" s="3"/>
      <c r="S345" s="3"/>
    </row>
    <row r="346" spans="1:19" ht="12">
      <c r="A346" s="1"/>
      <c r="B346" s="1"/>
      <c r="C346" s="1"/>
      <c r="D346" s="2"/>
      <c r="E346" s="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3"/>
      <c r="S346" s="2"/>
    </row>
    <row r="347" spans="1:26" ht="12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16"/>
      <c r="U347" s="16"/>
      <c r="V347" s="16"/>
      <c r="W347" s="16"/>
      <c r="X347" s="16"/>
      <c r="Y347" s="16"/>
      <c r="Z347" s="16"/>
    </row>
    <row r="348" spans="1:26" ht="12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16"/>
      <c r="U348" s="16"/>
      <c r="V348" s="16"/>
      <c r="W348" s="16"/>
      <c r="X348" s="16"/>
      <c r="Y348" s="16"/>
      <c r="Z348" s="16"/>
    </row>
    <row r="349" spans="1:19" ht="12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2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2">
      <c r="A351" s="1"/>
      <c r="B351" s="1"/>
      <c r="C351" s="1"/>
      <c r="D351" s="2"/>
      <c r="E351" s="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3"/>
      <c r="S351" s="2"/>
    </row>
    <row r="352" spans="1:18" ht="12">
      <c r="A352" s="6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2">
      <c r="A353" s="6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9" ht="12">
      <c r="A354" s="6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2">
      <c r="A355" s="6"/>
      <c r="B355" s="1"/>
      <c r="C355" s="1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1"/>
      <c r="P355" s="4"/>
      <c r="Q355" s="1"/>
      <c r="R355" s="1"/>
      <c r="S355" s="1"/>
    </row>
    <row r="356" spans="1:19" ht="12">
      <c r="A356" s="6"/>
      <c r="B356" s="1"/>
      <c r="C356" s="1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1"/>
      <c r="P356" s="4"/>
      <c r="Q356" s="1"/>
      <c r="R356" s="4"/>
      <c r="S356" s="1"/>
    </row>
    <row r="357" spans="1:19" ht="12">
      <c r="A357" s="6"/>
      <c r="B357" s="1"/>
      <c r="C357" s="1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1"/>
      <c r="P357" s="4"/>
      <c r="Q357" s="1"/>
      <c r="R357" s="1"/>
      <c r="S357" s="1"/>
    </row>
    <row r="358" spans="1:19" ht="12">
      <c r="A358" s="1"/>
      <c r="B358" s="1"/>
      <c r="C358" s="1"/>
      <c r="D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2">
      <c r="A359" s="10"/>
      <c r="B359" s="10"/>
      <c r="C359" s="10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ht="12">
      <c r="A360" s="10"/>
      <c r="B360" s="10"/>
      <c r="C360" s="10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ht="12">
      <c r="A361" s="10"/>
      <c r="B361" s="10"/>
      <c r="C361" s="10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ht="12">
      <c r="A362" s="10"/>
      <c r="B362" s="10"/>
      <c r="C362" s="10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ht="12">
      <c r="A363" s="10"/>
      <c r="B363" s="10"/>
      <c r="C363" s="10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ht="12">
      <c r="A364" s="10"/>
      <c r="B364" s="10"/>
      <c r="C364" s="10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ht="12">
      <c r="A365" s="10"/>
      <c r="B365" s="10"/>
      <c r="C365" s="10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ht="12">
      <c r="A366" s="10"/>
      <c r="B366" s="10"/>
      <c r="C366" s="10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ht="12">
      <c r="A367" s="10"/>
      <c r="B367" s="10"/>
      <c r="C367" s="10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ht="12">
      <c r="A368" s="10"/>
      <c r="B368" s="10"/>
      <c r="C368" s="10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ht="12">
      <c r="A369" s="10"/>
      <c r="B369" s="10"/>
      <c r="C369" s="10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ht="12">
      <c r="A370" s="10"/>
      <c r="B370" s="10"/>
      <c r="C370" s="10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ht="12">
      <c r="A371" s="10"/>
      <c r="B371" s="10"/>
      <c r="C371" s="10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ht="12">
      <c r="A372" s="10"/>
      <c r="B372" s="10"/>
      <c r="C372" s="10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ht="12">
      <c r="A373" s="10"/>
      <c r="B373" s="10"/>
      <c r="C373" s="10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ht="12">
      <c r="A374" s="10"/>
      <c r="B374" s="10"/>
      <c r="C374" s="10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ht="12">
      <c r="A375" s="10"/>
      <c r="B375" s="10"/>
      <c r="C375" s="10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ht="12">
      <c r="A376" s="10"/>
      <c r="B376" s="10"/>
      <c r="C376" s="10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ht="12">
      <c r="A377" s="10"/>
      <c r="B377" s="10"/>
      <c r="C377" s="10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ht="12">
      <c r="A378" s="10"/>
      <c r="B378" s="10"/>
      <c r="C378" s="10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ht="12">
      <c r="A379" s="10"/>
      <c r="B379" s="10"/>
      <c r="C379" s="10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ht="12">
      <c r="A380" s="10"/>
      <c r="B380" s="10"/>
      <c r="C380" s="10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ht="12">
      <c r="A381" s="10"/>
      <c r="B381" s="10"/>
      <c r="C381" s="10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ht="12">
      <c r="A382" s="10"/>
      <c r="B382" s="10"/>
      <c r="C382" s="10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ht="12">
      <c r="A383" s="10"/>
      <c r="B383" s="10"/>
      <c r="C383" s="10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ht="12">
      <c r="A384" s="10"/>
      <c r="B384" s="10"/>
      <c r="C384" s="10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ht="12">
      <c r="A385" s="10"/>
      <c r="B385" s="10"/>
      <c r="C385" s="10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ht="12">
      <c r="A386" s="10"/>
      <c r="B386" s="10"/>
      <c r="C386" s="10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ht="12">
      <c r="A387" s="18"/>
      <c r="B387" s="18"/>
      <c r="C387" s="18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ht="12">
      <c r="A388" s="18"/>
      <c r="B388" s="18"/>
      <c r="C388" s="18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ht="12">
      <c r="A389" s="10"/>
      <c r="B389" s="10"/>
      <c r="C389" s="10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ht="12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2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2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2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2.75" customHeight="1">
      <c r="A394" s="10"/>
      <c r="B394" s="10"/>
      <c r="C394" s="10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8" ht="12.75" customHeight="1">
      <c r="A395" s="6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2.75" customHeight="1">
      <c r="A396" s="6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9" ht="12.75" customHeight="1">
      <c r="A397" s="6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2.75" customHeight="1">
      <c r="A398" s="6"/>
      <c r="B398" s="1"/>
      <c r="C398" s="1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1"/>
      <c r="P398" s="4"/>
      <c r="Q398" s="1"/>
      <c r="R398" s="1"/>
      <c r="S398" s="1"/>
    </row>
    <row r="399" spans="1:19" ht="12.75" customHeight="1">
      <c r="A399" s="6"/>
      <c r="B399" s="1"/>
      <c r="C399" s="1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1"/>
      <c r="P399" s="4"/>
      <c r="Q399" s="1"/>
      <c r="R399" s="4"/>
      <c r="S399" s="1"/>
    </row>
    <row r="400" spans="1:19" ht="12.75" customHeight="1">
      <c r="A400" s="6"/>
      <c r="B400" s="1"/>
      <c r="C400" s="1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1"/>
      <c r="P400" s="4"/>
      <c r="Q400" s="1"/>
      <c r="R400" s="1"/>
      <c r="S400" s="1"/>
    </row>
    <row r="401" spans="1:19" ht="12.75" customHeight="1">
      <c r="A401" s="1"/>
      <c r="B401" s="1"/>
      <c r="C401" s="1"/>
      <c r="D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20" ht="12.75" customHeight="1">
      <c r="A402" s="19"/>
      <c r="B402" s="19"/>
      <c r="C402" s="19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0"/>
    </row>
    <row r="403" spans="1:20" ht="12.75" customHeight="1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0"/>
    </row>
    <row r="404" spans="1:20" ht="12.75" customHeight="1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0"/>
    </row>
    <row r="405" spans="1:20" ht="12.75" customHeight="1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0"/>
    </row>
    <row r="406" spans="1:20" ht="12.75" customHeight="1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0"/>
    </row>
    <row r="407" spans="1:20" ht="12.75" customHeight="1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0"/>
    </row>
    <row r="408" spans="1:20" ht="12.75" customHeight="1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0"/>
    </row>
    <row r="409" spans="1:20" ht="12.75" customHeight="1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0"/>
    </row>
    <row r="410" spans="1:20" ht="12.75" customHeight="1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0"/>
    </row>
    <row r="411" spans="1:20" ht="12.75" customHeight="1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0"/>
    </row>
    <row r="412" spans="1:20" ht="12.75" customHeight="1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0"/>
    </row>
    <row r="413" spans="1:20" ht="12.75" customHeight="1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0"/>
    </row>
    <row r="414" spans="1:20" ht="12.75" customHeight="1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0"/>
    </row>
    <row r="415" spans="1:20" ht="12.75" customHeight="1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0"/>
    </row>
    <row r="416" spans="1:20" ht="12.75" customHeight="1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0"/>
    </row>
    <row r="417" spans="1:20" ht="12.75" customHeight="1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0"/>
    </row>
    <row r="418" spans="1:20" ht="12.75" customHeight="1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0"/>
    </row>
    <row r="419" spans="1:20" ht="12.75" customHeight="1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0"/>
    </row>
    <row r="420" spans="1:20" ht="12.75" customHeight="1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0"/>
    </row>
    <row r="421" spans="1:20" ht="12.75" customHeight="1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0"/>
    </row>
    <row r="422" spans="1:20" ht="12.75" customHeight="1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0"/>
    </row>
    <row r="423" spans="1:20" ht="12.75" customHeight="1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0"/>
    </row>
    <row r="424" spans="1:20" ht="12.75" customHeight="1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0"/>
    </row>
    <row r="425" spans="1:20" ht="12.75" customHeight="1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0"/>
    </row>
    <row r="426" spans="1:20" ht="12.75" customHeight="1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0"/>
    </row>
    <row r="427" spans="1:20" ht="12.75" customHeight="1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0"/>
    </row>
    <row r="428" spans="1:20" ht="12.75" customHeight="1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0"/>
    </row>
    <row r="429" spans="1:20" ht="12.75" customHeight="1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0"/>
    </row>
    <row r="430" spans="1:20" ht="12.75" customHeight="1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0"/>
    </row>
    <row r="431" spans="1:20" ht="12.75" customHeight="1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0"/>
    </row>
    <row r="432" spans="1:20" ht="12.75" customHeight="1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0"/>
    </row>
    <row r="433" spans="1:19" ht="12.75" customHeight="1">
      <c r="A433" s="10"/>
      <c r="B433" s="10"/>
      <c r="C433" s="10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2"/>
    </row>
    <row r="434" spans="1:19" ht="12.75" customHeight="1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2.75" customHeight="1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2.75" customHeight="1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2.75" customHeight="1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2">
      <c r="A438" s="10"/>
      <c r="B438" s="10"/>
      <c r="C438" s="10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8" ht="12">
      <c r="A439" s="6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2">
      <c r="A440" s="6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9" ht="12">
      <c r="A441" s="6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2">
      <c r="A442" s="6"/>
      <c r="B442" s="1"/>
      <c r="C442" s="1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1"/>
      <c r="P442" s="4"/>
      <c r="Q442" s="1"/>
      <c r="R442" s="1"/>
      <c r="S442" s="1"/>
    </row>
    <row r="443" spans="1:19" ht="12">
      <c r="A443" s="6"/>
      <c r="B443" s="1"/>
      <c r="C443" s="1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1"/>
      <c r="P443" s="4"/>
      <c r="Q443" s="1"/>
      <c r="R443" s="4"/>
      <c r="S443" s="1"/>
    </row>
    <row r="444" spans="1:19" ht="12">
      <c r="A444" s="6"/>
      <c r="B444" s="1"/>
      <c r="C444" s="1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1"/>
      <c r="P444" s="4"/>
      <c r="Q444" s="1"/>
      <c r="R444" s="1"/>
      <c r="S444" s="1"/>
    </row>
    <row r="445" spans="1:19" ht="12">
      <c r="A445" s="1"/>
      <c r="B445" s="1"/>
      <c r="C445" s="1"/>
      <c r="D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2">
      <c r="A446" s="10"/>
      <c r="B446" s="10"/>
      <c r="C446" s="10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2"/>
    </row>
    <row r="447" spans="1:19" ht="12">
      <c r="A447" s="10"/>
      <c r="B447" s="10"/>
      <c r="C447" s="10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2"/>
    </row>
    <row r="448" spans="1:19" ht="12">
      <c r="A448" s="10"/>
      <c r="B448" s="10"/>
      <c r="C448" s="10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2"/>
    </row>
    <row r="449" spans="1:19" ht="12">
      <c r="A449" s="10"/>
      <c r="B449" s="10"/>
      <c r="C449" s="10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2"/>
    </row>
    <row r="450" spans="1:19" ht="12">
      <c r="A450" s="10"/>
      <c r="B450" s="10"/>
      <c r="C450" s="10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2"/>
    </row>
    <row r="451" spans="1:19" ht="12">
      <c r="A451" s="10"/>
      <c r="B451" s="10"/>
      <c r="C451" s="10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2"/>
    </row>
    <row r="452" spans="1:19" ht="12">
      <c r="A452" s="10"/>
      <c r="B452" s="10"/>
      <c r="C452" s="10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2"/>
    </row>
    <row r="453" spans="1:19" ht="12">
      <c r="A453" s="10"/>
      <c r="B453" s="10"/>
      <c r="C453" s="10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2"/>
    </row>
    <row r="454" spans="1:19" ht="12">
      <c r="A454" s="10"/>
      <c r="B454" s="10"/>
      <c r="C454" s="10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2"/>
    </row>
    <row r="455" spans="1:19" ht="12">
      <c r="A455" s="10"/>
      <c r="B455" s="10"/>
      <c r="C455" s="10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2"/>
    </row>
    <row r="456" spans="1:19" ht="12">
      <c r="A456" s="10"/>
      <c r="B456" s="10"/>
      <c r="C456" s="10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2"/>
    </row>
    <row r="457" spans="1:19" ht="12">
      <c r="A457" s="10"/>
      <c r="B457" s="10"/>
      <c r="C457" s="10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2"/>
    </row>
    <row r="458" spans="1:19" ht="12">
      <c r="A458" s="10"/>
      <c r="B458" s="10"/>
      <c r="C458" s="10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2"/>
    </row>
    <row r="459" spans="1:19" ht="12">
      <c r="A459" s="10"/>
      <c r="B459" s="10"/>
      <c r="C459" s="10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2"/>
    </row>
    <row r="460" spans="1:19" ht="12">
      <c r="A460" s="10"/>
      <c r="B460" s="10"/>
      <c r="C460" s="10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2"/>
    </row>
    <row r="461" spans="1:19" ht="12">
      <c r="A461" s="10"/>
      <c r="B461" s="10"/>
      <c r="C461" s="10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2"/>
    </row>
    <row r="462" spans="1:19" ht="12">
      <c r="A462" s="10"/>
      <c r="B462" s="10"/>
      <c r="C462" s="10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2"/>
    </row>
    <row r="463" spans="1:19" ht="12">
      <c r="A463" s="10"/>
      <c r="B463" s="10"/>
      <c r="C463" s="10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2"/>
    </row>
    <row r="464" spans="1:19" ht="12">
      <c r="A464" s="10"/>
      <c r="B464" s="10"/>
      <c r="C464" s="10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2"/>
    </row>
    <row r="465" spans="1:19" ht="12">
      <c r="A465" s="10"/>
      <c r="B465" s="10"/>
      <c r="C465" s="10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2"/>
    </row>
    <row r="466" spans="1:19" ht="12">
      <c r="A466" s="10"/>
      <c r="B466" s="10"/>
      <c r="C466" s="10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2"/>
    </row>
    <row r="467" spans="1:19" ht="12">
      <c r="A467" s="10"/>
      <c r="B467" s="10"/>
      <c r="C467" s="10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2"/>
    </row>
    <row r="468" spans="1:19" ht="12">
      <c r="A468" s="10"/>
      <c r="B468" s="10"/>
      <c r="C468" s="10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2"/>
    </row>
    <row r="469" spans="1:19" ht="12">
      <c r="A469" s="10"/>
      <c r="B469" s="10"/>
      <c r="C469" s="10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2"/>
    </row>
    <row r="470" spans="1:19" ht="12">
      <c r="A470" s="10"/>
      <c r="B470" s="10"/>
      <c r="C470" s="10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2"/>
    </row>
    <row r="471" spans="1:19" ht="12">
      <c r="A471" s="10"/>
      <c r="B471" s="10"/>
      <c r="C471" s="10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2"/>
    </row>
    <row r="472" spans="1:19" ht="12">
      <c r="A472" s="10"/>
      <c r="B472" s="10"/>
      <c r="C472" s="10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2"/>
    </row>
    <row r="473" spans="1:19" ht="12">
      <c r="A473" s="10"/>
      <c r="B473" s="10"/>
      <c r="C473" s="10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2"/>
    </row>
    <row r="474" spans="1:19" ht="12">
      <c r="A474" s="10"/>
      <c r="B474" s="10"/>
      <c r="C474" s="10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2"/>
    </row>
    <row r="475" spans="1:19" ht="12">
      <c r="A475" s="10"/>
      <c r="B475" s="10"/>
      <c r="C475" s="10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2"/>
    </row>
    <row r="476" spans="1:19" ht="12">
      <c r="A476" s="10"/>
      <c r="B476" s="10"/>
      <c r="C476" s="10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ht="12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2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2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2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2">
      <c r="A481" s="10"/>
      <c r="B481" s="10"/>
      <c r="C481" s="10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8" ht="12">
      <c r="A482" s="6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2">
      <c r="A483" s="6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9" ht="12">
      <c r="A484" s="6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2">
      <c r="A485" s="6"/>
      <c r="B485" s="1"/>
      <c r="C485" s="1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1"/>
      <c r="P485" s="4"/>
      <c r="Q485" s="1"/>
      <c r="R485" s="1"/>
      <c r="S485" s="1"/>
    </row>
    <row r="486" spans="1:19" ht="12">
      <c r="A486" s="6"/>
      <c r="B486" s="1"/>
      <c r="C486" s="1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1"/>
      <c r="P486" s="4"/>
      <c r="Q486" s="1"/>
      <c r="R486" s="4"/>
      <c r="S486" s="1"/>
    </row>
    <row r="487" spans="1:19" ht="12">
      <c r="A487" s="6"/>
      <c r="B487" s="1"/>
      <c r="C487" s="1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1"/>
      <c r="P487" s="4"/>
      <c r="Q487" s="1"/>
      <c r="R487" s="1"/>
      <c r="S487" s="1"/>
    </row>
    <row r="488" spans="1:19" ht="12">
      <c r="A488" s="1"/>
      <c r="B488" s="1"/>
      <c r="C488" s="1"/>
      <c r="D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2">
      <c r="A489" s="10"/>
      <c r="B489" s="10"/>
      <c r="C489" s="10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2"/>
    </row>
    <row r="490" spans="1:19" ht="12">
      <c r="A490" s="10"/>
      <c r="B490" s="10"/>
      <c r="C490" s="10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2"/>
    </row>
    <row r="491" spans="1:19" ht="12">
      <c r="A491" s="10"/>
      <c r="B491" s="10"/>
      <c r="C491" s="10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2"/>
    </row>
    <row r="492" spans="1:19" ht="12">
      <c r="A492" s="10"/>
      <c r="B492" s="10"/>
      <c r="C492" s="10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2"/>
    </row>
    <row r="493" spans="1:19" ht="12">
      <c r="A493" s="10"/>
      <c r="B493" s="10"/>
      <c r="C493" s="10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2"/>
    </row>
    <row r="494" spans="1:19" ht="12">
      <c r="A494" s="10"/>
      <c r="B494" s="10"/>
      <c r="C494" s="10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2"/>
    </row>
    <row r="495" spans="1:19" ht="12">
      <c r="A495" s="10"/>
      <c r="B495" s="10"/>
      <c r="C495" s="10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2"/>
    </row>
    <row r="496" spans="1:19" ht="12">
      <c r="A496" s="10"/>
      <c r="B496" s="10"/>
      <c r="C496" s="10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2"/>
    </row>
    <row r="497" spans="1:19" ht="12">
      <c r="A497" s="10"/>
      <c r="B497" s="10"/>
      <c r="C497" s="10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2"/>
    </row>
    <row r="498" spans="1:19" ht="12">
      <c r="A498" s="10"/>
      <c r="B498" s="10"/>
      <c r="C498" s="10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2"/>
    </row>
    <row r="499" spans="1:19" ht="12">
      <c r="A499" s="10"/>
      <c r="B499" s="10"/>
      <c r="C499" s="10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2"/>
    </row>
    <row r="500" spans="1:19" ht="12">
      <c r="A500" s="10"/>
      <c r="B500" s="10"/>
      <c r="C500" s="10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2"/>
    </row>
    <row r="501" spans="1:19" ht="12">
      <c r="A501" s="10"/>
      <c r="B501" s="10"/>
      <c r="C501" s="10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2"/>
    </row>
    <row r="502" spans="1:19" ht="12">
      <c r="A502" s="10"/>
      <c r="B502" s="10"/>
      <c r="C502" s="10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2"/>
    </row>
    <row r="503" spans="1:19" ht="12">
      <c r="A503" s="10"/>
      <c r="B503" s="10"/>
      <c r="C503" s="10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2"/>
    </row>
    <row r="504" spans="1:19" ht="12">
      <c r="A504" s="10"/>
      <c r="B504" s="10"/>
      <c r="C504" s="10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2"/>
    </row>
    <row r="505" spans="1:19" ht="12">
      <c r="A505" s="10"/>
      <c r="B505" s="10"/>
      <c r="C505" s="10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2"/>
    </row>
    <row r="506" spans="1:19" ht="12">
      <c r="A506" s="10"/>
      <c r="B506" s="10"/>
      <c r="C506" s="10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2"/>
    </row>
    <row r="507" spans="1:19" ht="12">
      <c r="A507" s="10"/>
      <c r="B507" s="10"/>
      <c r="C507" s="10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2"/>
    </row>
    <row r="508" spans="1:19" ht="12">
      <c r="A508" s="10"/>
      <c r="B508" s="10"/>
      <c r="C508" s="10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2"/>
    </row>
    <row r="509" spans="1:19" ht="12">
      <c r="A509" s="10"/>
      <c r="B509" s="10"/>
      <c r="C509" s="10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2"/>
    </row>
    <row r="510" spans="1:19" ht="12">
      <c r="A510" s="10"/>
      <c r="B510" s="10"/>
      <c r="C510" s="10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2"/>
    </row>
    <row r="511" spans="1:19" ht="12">
      <c r="A511" s="10"/>
      <c r="B511" s="10"/>
      <c r="C511" s="10"/>
      <c r="D511" s="3"/>
      <c r="E511" s="3"/>
      <c r="F511" s="3"/>
      <c r="G511" s="10"/>
      <c r="H511" s="10"/>
      <c r="I511" s="10"/>
      <c r="J511" s="10"/>
      <c r="K511" s="10"/>
      <c r="L511" s="10"/>
      <c r="M511" s="3"/>
      <c r="N511" s="3"/>
      <c r="O511" s="3"/>
      <c r="P511" s="3"/>
      <c r="Q511" s="3"/>
      <c r="R511" s="3"/>
      <c r="S511" s="2"/>
    </row>
    <row r="512" spans="1:19" ht="12">
      <c r="A512" s="10"/>
      <c r="B512" s="10"/>
      <c r="C512" s="10"/>
      <c r="D512" s="3"/>
      <c r="E512" s="10"/>
      <c r="F512" s="3"/>
      <c r="G512" s="10"/>
      <c r="H512" s="10"/>
      <c r="I512" s="10"/>
      <c r="J512" s="10"/>
      <c r="K512" s="10"/>
      <c r="L512" s="10"/>
      <c r="M512" s="3"/>
      <c r="N512" s="3"/>
      <c r="O512" s="3"/>
      <c r="P512" s="3"/>
      <c r="Q512" s="3"/>
      <c r="R512" s="3"/>
      <c r="S512" s="2"/>
    </row>
    <row r="513" spans="1:19" ht="12">
      <c r="A513" s="10"/>
      <c r="B513" s="10"/>
      <c r="C513" s="10"/>
      <c r="D513" s="3"/>
      <c r="E513" s="3"/>
      <c r="F513" s="3"/>
      <c r="G513" s="10"/>
      <c r="H513" s="10"/>
      <c r="I513" s="10"/>
      <c r="J513" s="10"/>
      <c r="K513" s="10"/>
      <c r="L513" s="10"/>
      <c r="M513" s="3"/>
      <c r="N513" s="3"/>
      <c r="O513" s="3"/>
      <c r="P513" s="3"/>
      <c r="Q513" s="3"/>
      <c r="R513" s="3"/>
      <c r="S513" s="2"/>
    </row>
    <row r="514" spans="1:19" ht="12">
      <c r="A514" s="10"/>
      <c r="B514" s="10"/>
      <c r="C514" s="10"/>
      <c r="D514" s="3"/>
      <c r="E514" s="10"/>
      <c r="F514" s="3"/>
      <c r="G514" s="10"/>
      <c r="H514" s="10"/>
      <c r="I514" s="10"/>
      <c r="J514" s="10"/>
      <c r="K514" s="10"/>
      <c r="L514" s="10"/>
      <c r="M514" s="3"/>
      <c r="N514" s="3"/>
      <c r="O514" s="3"/>
      <c r="P514" s="3"/>
      <c r="Q514" s="3"/>
      <c r="R514" s="3"/>
      <c r="S514" s="2"/>
    </row>
    <row r="515" spans="1:19" ht="12">
      <c r="A515" s="10"/>
      <c r="B515" s="10"/>
      <c r="C515" s="10"/>
      <c r="D515" s="3"/>
      <c r="E515" s="3"/>
      <c r="F515" s="3"/>
      <c r="G515" s="10"/>
      <c r="H515" s="10"/>
      <c r="I515" s="10"/>
      <c r="J515" s="10"/>
      <c r="K515" s="10"/>
      <c r="L515" s="10"/>
      <c r="M515" s="3"/>
      <c r="N515" s="3"/>
      <c r="O515" s="3"/>
      <c r="P515" s="3"/>
      <c r="Q515" s="3"/>
      <c r="R515" s="3"/>
      <c r="S515" s="2"/>
    </row>
    <row r="516" spans="1:19" ht="12">
      <c r="A516" s="10"/>
      <c r="B516" s="10"/>
      <c r="C516" s="10"/>
      <c r="D516" s="3"/>
      <c r="E516" s="3"/>
      <c r="F516" s="3"/>
      <c r="G516" s="10"/>
      <c r="H516" s="10"/>
      <c r="I516" s="10"/>
      <c r="J516" s="10"/>
      <c r="K516" s="10"/>
      <c r="L516" s="10"/>
      <c r="M516" s="3"/>
      <c r="N516" s="3"/>
      <c r="O516" s="3"/>
      <c r="P516" s="3"/>
      <c r="Q516" s="3"/>
      <c r="R516" s="3"/>
      <c r="S516" s="2"/>
    </row>
    <row r="517" spans="1:19" ht="12">
      <c r="A517" s="10"/>
      <c r="B517" s="10"/>
      <c r="C517" s="10"/>
      <c r="D517" s="3"/>
      <c r="E517" s="10"/>
      <c r="F517" s="3"/>
      <c r="G517" s="10"/>
      <c r="H517" s="10"/>
      <c r="I517" s="10"/>
      <c r="J517" s="10"/>
      <c r="K517" s="10"/>
      <c r="L517" s="10"/>
      <c r="M517" s="3"/>
      <c r="N517" s="3"/>
      <c r="O517" s="3"/>
      <c r="P517" s="3"/>
      <c r="Q517" s="3"/>
      <c r="R517" s="3"/>
      <c r="S517" s="2"/>
    </row>
    <row r="518" spans="1:19" ht="12">
      <c r="A518" s="10"/>
      <c r="B518" s="10"/>
      <c r="C518" s="10"/>
      <c r="D518" s="3"/>
      <c r="E518" s="10"/>
      <c r="F518" s="3"/>
      <c r="G518" s="10"/>
      <c r="H518" s="10"/>
      <c r="I518" s="10"/>
      <c r="J518" s="10"/>
      <c r="K518" s="10"/>
      <c r="L518" s="10"/>
      <c r="M518" s="3"/>
      <c r="N518" s="3"/>
      <c r="O518" s="3"/>
      <c r="P518" s="3"/>
      <c r="Q518" s="3"/>
      <c r="R518" s="3"/>
      <c r="S518" s="2"/>
    </row>
    <row r="519" spans="1:19" ht="12">
      <c r="A519" s="10"/>
      <c r="B519" s="10"/>
      <c r="C519" s="10"/>
      <c r="D519" s="3"/>
      <c r="E519" s="3"/>
      <c r="F519" s="3"/>
      <c r="G519" s="10"/>
      <c r="H519" s="10"/>
      <c r="I519" s="10"/>
      <c r="J519" s="10"/>
      <c r="K519" s="10"/>
      <c r="L519" s="10"/>
      <c r="M519" s="3"/>
      <c r="N519" s="3"/>
      <c r="O519" s="3"/>
      <c r="P519" s="3"/>
      <c r="Q519" s="3"/>
      <c r="R519" s="3"/>
      <c r="S519" s="2"/>
    </row>
    <row r="521" spans="1:19" ht="12">
      <c r="A521" s="1" t="s">
        <v>34</v>
      </c>
      <c r="B521" s="1"/>
      <c r="C521" s="1"/>
      <c r="D521" s="2"/>
      <c r="E521" s="2" t="e">
        <f>AVERAGE(E489:E519)</f>
        <v>#DIV/0!</v>
      </c>
      <c r="F521" s="2" t="e">
        <f>AVERAGE(F489:F519)</f>
        <v>#DIV/0!</v>
      </c>
      <c r="G521" s="2" t="e">
        <f aca="true" t="shared" si="16" ref="G521:S521">AVERAGE(G489:G519)</f>
        <v>#DIV/0!</v>
      </c>
      <c r="H521" s="2" t="e">
        <f t="shared" si="16"/>
        <v>#DIV/0!</v>
      </c>
      <c r="I521" s="2" t="e">
        <f t="shared" si="16"/>
        <v>#DIV/0!</v>
      </c>
      <c r="J521" s="2" t="e">
        <f t="shared" si="16"/>
        <v>#DIV/0!</v>
      </c>
      <c r="K521" s="2" t="e">
        <f t="shared" si="16"/>
        <v>#DIV/0!</v>
      </c>
      <c r="L521" s="2" t="e">
        <f t="shared" si="16"/>
        <v>#DIV/0!</v>
      </c>
      <c r="M521" s="2" t="e">
        <f t="shared" si="16"/>
        <v>#DIV/0!</v>
      </c>
      <c r="N521" s="2" t="e">
        <f t="shared" si="16"/>
        <v>#DIV/0!</v>
      </c>
      <c r="O521" s="2" t="e">
        <f t="shared" si="16"/>
        <v>#DIV/0!</v>
      </c>
      <c r="P521" s="2" t="e">
        <f t="shared" si="16"/>
        <v>#DIV/0!</v>
      </c>
      <c r="Q521" s="2" t="e">
        <f t="shared" si="16"/>
        <v>#DIV/0!</v>
      </c>
      <c r="R521" s="2" t="e">
        <f t="shared" si="16"/>
        <v>#DIV/0!</v>
      </c>
      <c r="S521" s="2" t="e">
        <f t="shared" si="16"/>
        <v>#DIV/0!</v>
      </c>
    </row>
    <row r="522" spans="1:19" ht="12">
      <c r="A522" s="1" t="s">
        <v>35</v>
      </c>
      <c r="B522" s="1"/>
      <c r="C522" s="1"/>
      <c r="D522" s="2">
        <f>SUM(D489:D519)</f>
        <v>0</v>
      </c>
      <c r="E522" s="2"/>
      <c r="F522" s="2"/>
      <c r="G522" s="2"/>
      <c r="H522" s="2"/>
      <c r="I522" s="2"/>
      <c r="J522" s="2"/>
      <c r="K522" s="2"/>
      <c r="L522" s="2"/>
      <c r="M522" s="2">
        <f>SUM(M489:M519)</f>
        <v>0</v>
      </c>
      <c r="N522" s="2">
        <f>SUM(N489:N519)</f>
        <v>0</v>
      </c>
      <c r="O522" s="2"/>
      <c r="P522" s="2">
        <f>SUM(P489:P519)</f>
        <v>0</v>
      </c>
      <c r="Q522" s="2"/>
      <c r="R522" s="2">
        <f>SUM(R489:R519)</f>
        <v>0</v>
      </c>
      <c r="S522" s="2">
        <f>SUM(S489:S519)</f>
        <v>0</v>
      </c>
    </row>
    <row r="523" spans="1:19" ht="12">
      <c r="A523" s="1" t="s">
        <v>4</v>
      </c>
      <c r="B523" s="1"/>
      <c r="C523" s="1"/>
      <c r="D523" s="2"/>
      <c r="E523" s="2"/>
      <c r="F523" s="2">
        <f>MAX(F489:F519)</f>
        <v>0</v>
      </c>
      <c r="G523" s="2">
        <f>MAX(G489:G519)</f>
        <v>0</v>
      </c>
      <c r="H523" s="2">
        <f>MAX(H489:H519)</f>
        <v>0</v>
      </c>
      <c r="I523" s="2"/>
      <c r="J523" s="2"/>
      <c r="K523" s="2"/>
      <c r="L523" s="2"/>
      <c r="M523" s="2"/>
      <c r="N523" s="2">
        <f aca="true" t="shared" si="17" ref="N523:S523">MAX(N489:N519)</f>
        <v>0</v>
      </c>
      <c r="O523" s="2">
        <f t="shared" si="17"/>
        <v>0</v>
      </c>
      <c r="P523" s="2">
        <f t="shared" si="17"/>
        <v>0</v>
      </c>
      <c r="Q523" s="2">
        <f t="shared" si="17"/>
        <v>0</v>
      </c>
      <c r="R523" s="2">
        <f t="shared" si="17"/>
        <v>0</v>
      </c>
      <c r="S523" s="2">
        <f t="shared" si="17"/>
        <v>0</v>
      </c>
    </row>
    <row r="524" spans="1:19" ht="12">
      <c r="A524" s="1" t="s">
        <v>9</v>
      </c>
      <c r="B524" s="1"/>
      <c r="C524" s="1"/>
      <c r="D524" s="2"/>
      <c r="E524" s="2"/>
      <c r="F524" s="2">
        <f>MIN(F489:F519)</f>
        <v>0</v>
      </c>
      <c r="G524" s="2">
        <f>MIN(G489:G519)</f>
        <v>0</v>
      </c>
      <c r="H524" s="2">
        <f>MIN(H489:H519)</f>
        <v>0</v>
      </c>
      <c r="I524" s="2"/>
      <c r="J524" s="2"/>
      <c r="K524" s="2"/>
      <c r="L524" s="2"/>
      <c r="M524" s="2"/>
      <c r="N524" s="2">
        <f aca="true" t="shared" si="18" ref="N524:S524">MIN(N489:N519)</f>
        <v>0</v>
      </c>
      <c r="O524" s="2">
        <f t="shared" si="18"/>
        <v>0</v>
      </c>
      <c r="P524" s="2">
        <f t="shared" si="18"/>
        <v>0</v>
      </c>
      <c r="Q524" s="2">
        <f t="shared" si="18"/>
        <v>0</v>
      </c>
      <c r="R524" s="2">
        <f t="shared" si="18"/>
        <v>0</v>
      </c>
      <c r="S524" s="2">
        <f t="shared" si="18"/>
        <v>0</v>
      </c>
    </row>
  </sheetData>
  <sheetProtection/>
  <printOptions gridLines="1"/>
  <pageMargins left="0" right="0" top="0" bottom="0" header="0.5118110236220472" footer="0.5118110236220472"/>
  <pageSetup fitToWidth="0" horizontalDpi="600" verticalDpi="600" orientation="landscape" paperSize="9" scale="95" r:id="rId1"/>
  <rowBreaks count="11" manualBreakCount="11">
    <brk id="44" max="255" man="1"/>
    <brk id="85" max="255" man="1"/>
    <brk id="129" max="255" man="1"/>
    <brk id="175" max="255" man="1"/>
    <brk id="219" max="255" man="1"/>
    <brk id="262" max="255" man="1"/>
    <brk id="306" max="255" man="1"/>
    <brk id="350" max="255" man="1"/>
    <brk id="393" max="255" man="1"/>
    <brk id="437" max="255" man="1"/>
    <brk id="4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Rob Agnew</cp:lastModifiedBy>
  <cp:lastPrinted>2017-04-30T22:46:50Z</cp:lastPrinted>
  <dcterms:created xsi:type="dcterms:W3CDTF">2000-02-29T22:03:03Z</dcterms:created>
  <dcterms:modified xsi:type="dcterms:W3CDTF">2017-05-01T02:16:03Z</dcterms:modified>
  <cp:category/>
  <cp:version/>
  <cp:contentType/>
  <cp:contentStatus/>
</cp:coreProperties>
</file>